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filterPrivacy="1"/>
  <xr:revisionPtr revIDLastSave="0" documentId="13_ncr:1_{EB768BD0-6798-4696-9864-1B0E9207CB2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roškovnik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F21" i="1" s="1"/>
  <c r="F19" i="1"/>
  <c r="F6" i="1"/>
  <c r="F5" i="1"/>
  <c r="F4" i="1"/>
  <c r="F7" i="1" l="1"/>
  <c r="F8" i="1" s="1"/>
  <c r="F9" i="1" s="1"/>
  <c r="F22" i="1" l="1"/>
  <c r="F23" i="1" s="1"/>
</calcChain>
</file>

<file path=xl/sharedStrings.xml><?xml version="1.0" encoding="utf-8"?>
<sst xmlns="http://schemas.openxmlformats.org/spreadsheetml/2006/main" count="34" uniqueCount="25">
  <si>
    <t>1</t>
  </si>
  <si>
    <t>Troškovnik</t>
  </si>
  <si>
    <t xml:space="preserve">Ponuditelj: </t>
  </si>
  <si>
    <r>
      <rPr>
        <b/>
        <sz val="11"/>
        <color theme="1"/>
        <rFont val="Calibri"/>
        <family val="2"/>
        <charset val="238"/>
        <scheme val="minor"/>
      </rPr>
      <t>Mjesto i datum:</t>
    </r>
    <r>
      <rPr>
        <sz val="11"/>
        <color theme="1"/>
        <rFont val="Calibri"/>
        <family val="2"/>
        <charset val="238"/>
        <scheme val="minor"/>
      </rPr>
      <t xml:space="preserve"> </t>
    </r>
  </si>
  <si>
    <t>kom</t>
  </si>
  <si>
    <t>Jed.</t>
  </si>
  <si>
    <t>kol.</t>
  </si>
  <si>
    <t>Jedinična cijena</t>
  </si>
  <si>
    <t>UKUPNO
(EUR)</t>
  </si>
  <si>
    <t>PDV:</t>
  </si>
  <si>
    <t>UKUPNO bez PDV-a:</t>
  </si>
  <si>
    <t>UKUPNO sa PDV-om:</t>
  </si>
  <si>
    <t>OPIS</t>
  </si>
  <si>
    <t>R.B.</t>
  </si>
  <si>
    <t>2</t>
  </si>
  <si>
    <t>3</t>
  </si>
  <si>
    <t>4</t>
  </si>
  <si>
    <t>1. Notebook TIP-1
Procesor: 6C/12T, 3.3/4.55GHz, 3MB L2 / 16MB L3) ili bolji
Integrirana grafika  AMD Radeon™ 660M ili odgovarajuća
Memorija 1 x 16GB SODIMM DDR5-4800, mogućnost proširenje do 64GB, minimalno 1 slot slobodan za buduća proširenja
SSD: minimalno 512GB M.2 PCIe 4.0x NVMe, ili bolji
Kamera FHD + Privatna zaštita za kameru 
Baterija minimalno, 45Wh, adapter 65W snage sa USB C konektorom
Ekran WUXGA (1920x1200) IPS sa zaštitom od odsjaja svjetla, 300 nitsa ili bolje
Težina uređaja ne veća od 1,74kg
Dimenzije uređaja: ne veće od 360x254x17,7 (šxdxv)
Aluminijsko kućište (poklopac), tipkovnica sa pozadinskim osvjetljenjem, senzor otiska prsta
Povezivost: WLAN 6E, 802.11ax, Bluetooth 5.3 ili bolje, fizički priključak RJ-45 100/1000Mbps 
Operativni sustav: Windows 11 Pro, predinstaliran na uređaju
Portovi (ili pripadajući);
1x USB-A (USB 5Gbps / USB 3.2 Gen 1)
1x USB-A (USB 5Gbps / USB 3.2 Gen 1), Uvijek uključeno
1x USB-C (USB 10Gbps / USB 3.2 Gen 2), with USB PD 45-65W i DisplayPort 1.4
1x USB-C (USB4 40Gbps), sa USB PD 45-65W i DisplayPort 1.4
1x HDMI 2.1, do 4K(3840x2160)/60Hz
1x Slušalice / kombinirani priključak za jack (3.5mm)
1x Ethernet (RJ-45)
1x SD čitač kartica
Podrška za DOCK preko USB-C priključka sa podrškom za prijenos minimalno 2 video signala i napajanja
MIL-STD-810H, TPM 2.0
Ekološki i sigurnosni certifikati:
RoHS standard sigurnosnih materijala
TCO Certified 9.0
Minimalno jamstvo 3 godine</t>
  </si>
  <si>
    <t>2. Notebook TIP-2 
Procesor: 4C/8T, 2.4 / 4.1GHz, 2MB L2 / 4MB L3) ili bolji
Integrirana grafika  AMD Radeon 610M ili odgovarajuća
Memorija 16GB LPDDR5-5500
SSD: minimalno 512GB SSD M.2 2242 PCIe 4.0x4 NVMe, ili bolji
Kamera HD 720p + Privatna zaštita za kameru
Baterija minimalno 38Wh, adapter 65W 
Ekran 15.6" FHD (1920x1080) sa zaštitom od odsjaja svjetla 250nitsa ili bolji
Težina uređaja ne veće od 1,66kg
Dimenzije uređaja: ne veće od 360x238x20 (šxdxv)
Povezivost: WLAN 6E, 802.11ax, Bluetooth 5.3 ili bolje, fizički priključak RJ-45 100/1000Mbps
Operativni sustav: Windows 11 Pro, predinstaliran na uređaju
Standardni portovi:
2x USB-A (USB 5Gbps / USB 3.2 Gen 1)
1x USB-C (USB 5Gbps / USB 3.2 Gen 1), sa USB PD 45-65W i DisplayPort 1.2
1x HDMI 1.4b
1x  Slušalice / kombinirani priključak za jack (3.5mm)
1x Ethernet (RJ-45)
Podrška za DOCK preko USB-C priključka sa podrškom za prijenos minimalno 2 video signala i napajanja
MIL-STD-810H, TPM 2.0
Ekološki i sigurnosni certifikati;
ErP Lot 3 za potrošnju energije
FSC certifikat za pravilno pakiranje (ambalažu)
RoHS standard sigurnosnih materijala
Minimalno jamstvo 3 godine</t>
  </si>
  <si>
    <t>3. Univerzalni USB-C Dock
Način spajanja USB-C 
Dužina kabela priključka: minimalno 1m USB-C
Priključci, minimalno:
Video priključci;
1 x HDMI 2.0
2 x DisplayPort 1.4
3 x USB-A 3.2 Gen. 21 (10 Gbps za podrškom za stalno punjenje (always-on)
1 x USB-C (10 Gbps, 5V/3A)
2 x USB-A 2.0
1 x 3.5 mm audio priključak (ili odgovarajući)
1xRJ45, Kensington lock
Rezolucija: podrška za 3 x 4K (60Hz)
65W/Max. 100W punjenje
Povezivost - 1 Gigabit Ethernet priključak
Podrška za operativni sustav Windows 11
Isporučuje se sa punjačem i kabelom
Minimalno jamstvo 3 godine</t>
  </si>
  <si>
    <t>Prijenosna računala i oprema - GRUPA 1</t>
  </si>
  <si>
    <t>Stolna računala i oprema - GRUPA 2</t>
  </si>
  <si>
    <t xml:space="preserve">
Procesor: Intel Core i3-N305 (8C / 8T, Max Turbo do 3.8GHz, 6MB Intel
brza memorija) ili odgovarajući
Integrirana Intel grafika ili odgovarajuća
Memorija 1 x 16GB SODIMM DDR5-5600
SSD: 512GB SSD M.2 2280 PCIe® 4.0x4 NVMe® Opal 2.0, 
Tipkovnica sa HR znakovima i mouse od proizvođača računala, USB 
Dodatna proširenja - Dva M.2 utora (jedan za WLAN, a drugi za SSD)
Kućište malih dimenzija, 180x183x35mm (šxdxv)m zapremina 1L
Težina uređaja manja od 1Kg
Punjač eksterni, ne jači od 65W
Operativni sustav: Windows 11 Pro, predinstaliran na uređaju
Povezivost;
WLAN + Bluetooth (WI-FI 6 AX203, 802.11ax + BT 5.2)
Ethernet ugrađen (100/1000M)
1x HDMI 1.4
1x DisplayPort 1.4
1x Ethernet (RJ-45)
2x USB-A (USB 10Gbps / USB 3.2 Gen 2)
1x Slušalice / kombinirani priključak za jack (3.5mm) 
1x USB-A (USB 10Gbps / USB 3.2 Gen 2)
2x USB-A (Hi-Speed USB / USB 2.0)
Mogućnost ugradnje na monitor (VESA mount)
Certifikati;
ENERGY STAR 9.0 certifikat za energetsku učinkovitost uređaja
EPEAT - ekološka održivost proizvoda
ErP Lot 3/7 - regulira potrošnju energije
GREENGUARD - niske emisije kemikalija
RoHS, TPM 2.0, kensington lock, senzor za otvaranje kućišta,
kućište bez vijaka, mogućnost ugradnje filtera za prašinu
Minimalno jamstvo 3 godine
</t>
  </si>
  <si>
    <t>5.</t>
  </si>
  <si>
    <t>Monitor 27"
Ekran 27-inčni, FHD (1920x1080) Fast IPS ekran sa 200Hz osvježavanjem, 
omjer  16:9, Kontrast 1000:1, svjetlina 300 cd/m2 ili bolje, vrijeme odaziva 1ms (GTG)
Kut gledanja 178˚/178˚, podrška za HDR10
Video ulazi: 1xDisplay Port 1,4, 2xHDMI (v2.0), priključak za slušalice. Stereo zvučnici 2x2W minimalno
Mogčnost podešavanja nagiba, mogučnost montaže na zid ili nosač (VESA75x75 ili odgovarajuće)
"Low Blue Light"
Garancije 3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</si>
</sst>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41A]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i/>
      <sz val="12"/>
      <name val="Arial"/>
      <family val="2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b/>
      <i/>
      <sz val="9"/>
      <name val="Arial"/>
      <family val="2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38">
    <xf numFmtId="0" fontId="0" fillId="0" borderId="0" xfId="0"/>
    <xf numFmtId="0" fontId="0" fillId="0" borderId="0" xfId="0" applyAlignment="1">
      <alignment horizontal="center"/>
    </xf>
    <xf numFmtId="0" fontId="7" fillId="0" borderId="0" xfId="0" applyFont="1"/>
    <xf numFmtId="0" fontId="0" fillId="3" borderId="0" xfId="0" applyFill="1"/>
    <xf numFmtId="4" fontId="6" fillId="0" borderId="0" xfId="0" applyNumberFormat="1" applyFont="1" applyAlignment="1">
      <alignment horizontal="left"/>
    </xf>
    <xf numFmtId="4" fontId="6" fillId="0" borderId="0" xfId="0" applyNumberFormat="1" applyFont="1" applyAlignment="1">
      <alignment horizontal="right"/>
    </xf>
    <xf numFmtId="0" fontId="2" fillId="0" borderId="0" xfId="0" applyFont="1"/>
    <xf numFmtId="164" fontId="6" fillId="4" borderId="3" xfId="0" applyNumberFormat="1" applyFont="1" applyFill="1" applyBorder="1" applyAlignment="1">
      <alignment horizontal="right"/>
    </xf>
    <xf numFmtId="164" fontId="6" fillId="0" borderId="2" xfId="0" applyNumberFormat="1" applyFont="1" applyBorder="1" applyAlignment="1">
      <alignment horizontal="right"/>
    </xf>
    <xf numFmtId="164" fontId="6" fillId="0" borderId="4" xfId="0" applyNumberFormat="1" applyFont="1" applyBorder="1" applyAlignment="1">
      <alignment horizontal="right"/>
    </xf>
    <xf numFmtId="49" fontId="5" fillId="0" borderId="2" xfId="0" applyNumberFormat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 wrapText="1"/>
    </xf>
    <xf numFmtId="1" fontId="5" fillId="0" borderId="2" xfId="1" applyNumberFormat="1" applyFont="1" applyBorder="1" applyAlignment="1">
      <alignment horizontal="center" vertical="center"/>
    </xf>
    <xf numFmtId="0" fontId="8" fillId="0" borderId="2" xfId="1" applyFont="1" applyBorder="1" applyAlignment="1">
      <alignment vertical="center" wrapText="1"/>
    </xf>
    <xf numFmtId="164" fontId="5" fillId="3" borderId="2" xfId="0" applyNumberFormat="1" applyFont="1" applyFill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0" fontId="9" fillId="0" borderId="2" xfId="1" applyFont="1" applyBorder="1" applyAlignment="1">
      <alignment vertical="center" wrapText="1"/>
    </xf>
    <xf numFmtId="0" fontId="10" fillId="0" borderId="2" xfId="1" applyFont="1" applyBorder="1" applyAlignment="1">
      <alignment horizontal="center" vertical="center" wrapText="1"/>
    </xf>
    <xf numFmtId="1" fontId="10" fillId="0" borderId="2" xfId="1" applyNumberFormat="1" applyFont="1" applyBorder="1" applyAlignment="1">
      <alignment horizontal="center" vertical="center"/>
    </xf>
    <xf numFmtId="164" fontId="10" fillId="3" borderId="2" xfId="0" applyNumberFormat="1" applyFont="1" applyFill="1" applyBorder="1" applyAlignment="1">
      <alignment horizontal="center" vertical="center" wrapText="1"/>
    </xf>
    <xf numFmtId="164" fontId="10" fillId="0" borderId="2" xfId="0" applyNumberFormat="1" applyFont="1" applyBorder="1" applyAlignment="1">
      <alignment horizontal="center" vertical="center" wrapText="1"/>
    </xf>
    <xf numFmtId="49" fontId="10" fillId="0" borderId="2" xfId="0" applyNumberFormat="1" applyFont="1" applyBorder="1" applyAlignment="1">
      <alignment horizontal="center" vertical="center"/>
    </xf>
    <xf numFmtId="0" fontId="12" fillId="0" borderId="0" xfId="0" applyFont="1"/>
    <xf numFmtId="0" fontId="11" fillId="2" borderId="1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right"/>
    </xf>
    <xf numFmtId="164" fontId="6" fillId="0" borderId="5" xfId="0" applyNumberFormat="1" applyFont="1" applyBorder="1" applyAlignment="1">
      <alignment horizontal="right"/>
    </xf>
    <xf numFmtId="164" fontId="6" fillId="4" borderId="6" xfId="0" applyNumberFormat="1" applyFont="1" applyFill="1" applyBorder="1" applyAlignment="1">
      <alignment horizontal="right"/>
    </xf>
    <xf numFmtId="164" fontId="6" fillId="0" borderId="7" xfId="0" applyNumberFormat="1" applyFont="1" applyBorder="1" applyAlignment="1">
      <alignment horizontal="right"/>
    </xf>
    <xf numFmtId="4" fontId="6" fillId="0" borderId="8" xfId="0" applyNumberFormat="1" applyFont="1" applyBorder="1"/>
    <xf numFmtId="0" fontId="0" fillId="0" borderId="8" xfId="0" applyBorder="1"/>
    <xf numFmtId="0" fontId="0" fillId="0" borderId="9" xfId="0" applyBorder="1"/>
    <xf numFmtId="4" fontId="6" fillId="0" borderId="7" xfId="0" applyNumberFormat="1" applyFont="1" applyBorder="1" applyAlignment="1">
      <alignment horizontal="right"/>
    </xf>
    <xf numFmtId="4" fontId="6" fillId="0" borderId="9" xfId="0" applyNumberFormat="1" applyFont="1" applyBorder="1"/>
    <xf numFmtId="0" fontId="9" fillId="0" borderId="2" xfId="1" applyFont="1" applyBorder="1" applyAlignment="1">
      <alignment vertical="top" wrapText="1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7"/>
  <sheetViews>
    <sheetView tabSelected="1" topLeftCell="A20" zoomScale="160" zoomScaleNormal="160" workbookViewId="0">
      <selection activeCell="B20" sqref="B20"/>
    </sheetView>
  </sheetViews>
  <sheetFormatPr defaultRowHeight="15" x14ac:dyDescent="0.25"/>
  <cols>
    <col min="1" max="1" width="8.5703125" customWidth="1"/>
    <col min="2" max="2" width="82.140625" customWidth="1"/>
    <col min="3" max="3" width="8.42578125" customWidth="1"/>
    <col min="4" max="4" width="9.42578125" customWidth="1"/>
    <col min="5" max="5" width="13.140625" customWidth="1"/>
    <col min="6" max="6" width="18.140625" customWidth="1"/>
  </cols>
  <sheetData>
    <row r="1" spans="1:6" x14ac:dyDescent="0.25">
      <c r="A1" s="37" t="s">
        <v>1</v>
      </c>
      <c r="B1" s="37"/>
      <c r="C1" s="37"/>
      <c r="D1" s="37"/>
      <c r="E1" s="37"/>
      <c r="F1" s="37"/>
    </row>
    <row r="2" spans="1:6" ht="15.75" x14ac:dyDescent="0.25">
      <c r="A2" s="36" t="s">
        <v>20</v>
      </c>
      <c r="B2" s="36"/>
      <c r="C2" s="36"/>
      <c r="D2" s="36"/>
      <c r="E2" s="36"/>
      <c r="F2" s="36"/>
    </row>
    <row r="3" spans="1:6" s="22" customFormat="1" ht="36.6" customHeight="1" x14ac:dyDescent="0.2">
      <c r="A3" s="23" t="s">
        <v>13</v>
      </c>
      <c r="B3" s="23" t="s">
        <v>12</v>
      </c>
      <c r="C3" s="24" t="s">
        <v>5</v>
      </c>
      <c r="D3" s="24" t="s">
        <v>6</v>
      </c>
      <c r="E3" s="25" t="s">
        <v>7</v>
      </c>
      <c r="F3" s="25" t="s">
        <v>8</v>
      </c>
    </row>
    <row r="4" spans="1:6" ht="367.9" customHeight="1" x14ac:dyDescent="0.25">
      <c r="A4" s="10" t="s">
        <v>0</v>
      </c>
      <c r="B4" s="16" t="s">
        <v>17</v>
      </c>
      <c r="C4" s="17" t="s">
        <v>4</v>
      </c>
      <c r="D4" s="18">
        <v>1</v>
      </c>
      <c r="E4" s="19">
        <v>0</v>
      </c>
      <c r="F4" s="20">
        <f>E4*D4</f>
        <v>0</v>
      </c>
    </row>
    <row r="5" spans="1:6" ht="324.60000000000002" customHeight="1" x14ac:dyDescent="0.25">
      <c r="A5" s="21" t="s">
        <v>14</v>
      </c>
      <c r="B5" s="16" t="s">
        <v>18</v>
      </c>
      <c r="C5" s="17" t="s">
        <v>4</v>
      </c>
      <c r="D5" s="18">
        <v>2</v>
      </c>
      <c r="E5" s="19">
        <v>0</v>
      </c>
      <c r="F5" s="20">
        <f>E5*D5</f>
        <v>0</v>
      </c>
    </row>
    <row r="6" spans="1:6" ht="237.6" customHeight="1" x14ac:dyDescent="0.25">
      <c r="A6" s="21" t="s">
        <v>15</v>
      </c>
      <c r="B6" s="16" t="s">
        <v>19</v>
      </c>
      <c r="C6" s="17" t="s">
        <v>4</v>
      </c>
      <c r="D6" s="18">
        <v>1</v>
      </c>
      <c r="E6" s="19">
        <v>0</v>
      </c>
      <c r="F6" s="20">
        <f>E6*D6</f>
        <v>0</v>
      </c>
    </row>
    <row r="7" spans="1:6" ht="19.149999999999999" customHeight="1" x14ac:dyDescent="0.25">
      <c r="A7" s="1"/>
      <c r="C7" s="30"/>
      <c r="D7" s="34"/>
      <c r="E7" s="33" t="s">
        <v>10</v>
      </c>
      <c r="F7" s="27">
        <f>SUM(F4:F6)</f>
        <v>0</v>
      </c>
    </row>
    <row r="8" spans="1:6" ht="19.149999999999999" customHeight="1" x14ac:dyDescent="0.25">
      <c r="C8" s="31"/>
      <c r="D8" s="32"/>
      <c r="E8" s="33" t="s">
        <v>9</v>
      </c>
      <c r="F8" s="28">
        <f>F7*0.25</f>
        <v>0</v>
      </c>
    </row>
    <row r="9" spans="1:6" ht="19.149999999999999" customHeight="1" x14ac:dyDescent="0.25">
      <c r="C9" s="31"/>
      <c r="D9" s="32"/>
      <c r="E9" s="26" t="s">
        <v>11</v>
      </c>
      <c r="F9" s="29">
        <f>SUM(F8,F7)</f>
        <v>0</v>
      </c>
    </row>
    <row r="10" spans="1:6" ht="15.6" customHeight="1" x14ac:dyDescent="0.25">
      <c r="B10" s="2" t="s">
        <v>2</v>
      </c>
      <c r="E10" s="4"/>
      <c r="F10" s="5"/>
    </row>
    <row r="11" spans="1:6" ht="22.9" customHeight="1" x14ac:dyDescent="0.25">
      <c r="B11" s="3"/>
    </row>
    <row r="12" spans="1:6" ht="18" customHeight="1" x14ac:dyDescent="0.25">
      <c r="B12" s="6" t="s">
        <v>3</v>
      </c>
    </row>
    <row r="13" spans="1:6" ht="22.9" customHeight="1" x14ac:dyDescent="0.25">
      <c r="B13" s="3"/>
    </row>
    <row r="14" spans="1:6" ht="22.9" customHeight="1" x14ac:dyDescent="0.25"/>
    <row r="15" spans="1:6" ht="22.9" customHeight="1" x14ac:dyDescent="0.25"/>
    <row r="16" spans="1:6" ht="22.9" customHeight="1" x14ac:dyDescent="0.25"/>
    <row r="17" spans="1:6" ht="15.75" x14ac:dyDescent="0.25">
      <c r="A17" s="36" t="s">
        <v>21</v>
      </c>
      <c r="B17" s="36"/>
      <c r="C17" s="36"/>
      <c r="D17" s="36"/>
      <c r="E17" s="36"/>
      <c r="F17" s="36"/>
    </row>
    <row r="18" spans="1:6" ht="15.75" x14ac:dyDescent="0.25">
      <c r="A18" s="10"/>
      <c r="B18" s="13"/>
      <c r="C18" s="11"/>
      <c r="D18" s="12"/>
      <c r="E18" s="14"/>
      <c r="F18" s="15"/>
    </row>
    <row r="19" spans="1:6" ht="379.9" customHeight="1" x14ac:dyDescent="0.25">
      <c r="A19" s="21" t="s">
        <v>16</v>
      </c>
      <c r="B19" s="35" t="s">
        <v>22</v>
      </c>
      <c r="C19" s="17" t="s">
        <v>4</v>
      </c>
      <c r="D19" s="18">
        <v>20</v>
      </c>
      <c r="E19" s="19">
        <v>0</v>
      </c>
      <c r="F19" s="20">
        <f>E19*D19</f>
        <v>0</v>
      </c>
    </row>
    <row r="20" spans="1:6" ht="132" customHeight="1" x14ac:dyDescent="0.25">
      <c r="A20" s="21" t="s">
        <v>23</v>
      </c>
      <c r="B20" s="35" t="s">
        <v>24</v>
      </c>
      <c r="C20" s="17" t="s">
        <v>4</v>
      </c>
      <c r="D20" s="18">
        <v>25</v>
      </c>
      <c r="E20" s="19">
        <v>0</v>
      </c>
      <c r="F20" s="20">
        <f>E20*D20</f>
        <v>0</v>
      </c>
    </row>
    <row r="21" spans="1:6" ht="19.149999999999999" customHeight="1" x14ac:dyDescent="0.25">
      <c r="A21" s="1"/>
      <c r="C21" s="30"/>
      <c r="D21" s="34"/>
      <c r="E21" s="33" t="s">
        <v>10</v>
      </c>
      <c r="F21" s="9">
        <f>SUM(F19:F20)</f>
        <v>0</v>
      </c>
    </row>
    <row r="22" spans="1:6" ht="19.149999999999999" customHeight="1" x14ac:dyDescent="0.25">
      <c r="C22" s="31"/>
      <c r="D22" s="32"/>
      <c r="E22" s="33" t="s">
        <v>9</v>
      </c>
      <c r="F22" s="7">
        <f>F21*0.25</f>
        <v>0</v>
      </c>
    </row>
    <row r="23" spans="1:6" ht="19.149999999999999" customHeight="1" x14ac:dyDescent="0.25">
      <c r="C23" s="31"/>
      <c r="D23" s="32"/>
      <c r="E23" s="26" t="s">
        <v>11</v>
      </c>
      <c r="F23" s="8">
        <f>SUM(F22,F21)</f>
        <v>0</v>
      </c>
    </row>
    <row r="24" spans="1:6" ht="15.6" customHeight="1" x14ac:dyDescent="0.25">
      <c r="B24" s="2" t="s">
        <v>2</v>
      </c>
      <c r="E24" s="4"/>
      <c r="F24" s="5"/>
    </row>
    <row r="25" spans="1:6" ht="22.9" customHeight="1" x14ac:dyDescent="0.25">
      <c r="B25" s="3"/>
    </row>
    <row r="26" spans="1:6" ht="18" customHeight="1" x14ac:dyDescent="0.25">
      <c r="B26" s="6" t="s">
        <v>3</v>
      </c>
    </row>
    <row r="27" spans="1:6" ht="22.9" customHeight="1" x14ac:dyDescent="0.25">
      <c r="B27" s="3"/>
    </row>
  </sheetData>
  <protectedRanges>
    <protectedRange sqref="B25 B27 B11 B13:B16" name="Ponuditeljmjesto_1"/>
    <protectedRange sqref="E4:E6 E18:E20" name="Cijena"/>
  </protectedRanges>
  <mergeCells count="3">
    <mergeCell ref="A2:F2"/>
    <mergeCell ref="A1:F1"/>
    <mergeCell ref="A17:F17"/>
  </mergeCells>
  <pageMargins left="0.51181102362204722" right="0.31496062992125984" top="0.55118110236220474" bottom="0.55118110236220474" header="0.31496062992125984" footer="0.31496062992125984"/>
  <pageSetup paperSize="9" orientation="landscape" horizontalDpi="300" verticalDpi="300" r:id="rId1"/>
  <rowBreaks count="1" manualBreakCount="1">
    <brk id="1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Troškovnik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2026-04-01T09:15:58Z</dcterms:modified>
</cp:coreProperties>
</file>