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 defaultThemeVersion="124226"/>
  <xr:revisionPtr revIDLastSave="0" documentId="13_ncr:1_{AAB1033D-E920-482F-9A3F-7AFF40D5D9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log 2 - Troškovnik" sheetId="1" r:id="rId1"/>
  </sheets>
  <calcPr calcId="181029"/>
</workbook>
</file>

<file path=xl/calcChain.xml><?xml version="1.0" encoding="utf-8"?>
<calcChain xmlns="http://schemas.openxmlformats.org/spreadsheetml/2006/main">
  <c r="J23" i="1" l="1"/>
  <c r="J24" i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9" i="1" l="1"/>
  <c r="J9" i="1" l="1"/>
  <c r="J22" i="1" s="1"/>
</calcChain>
</file>

<file path=xl/sharedStrings.xml><?xml version="1.0" encoding="utf-8"?>
<sst xmlns="http://schemas.openxmlformats.org/spreadsheetml/2006/main" count="36" uniqueCount="34">
  <si>
    <t>R. Br.</t>
  </si>
  <si>
    <t>Broj uređaja [kom]</t>
  </si>
  <si>
    <t>Prosječna količina ispisa mjesečno po tipu uređaja [str]</t>
  </si>
  <si>
    <t>Mono</t>
  </si>
  <si>
    <t>Color</t>
  </si>
  <si>
    <t>Model - popis uređaja</t>
  </si>
  <si>
    <t>Pisač EPSON WF-M5299 (A4 mono inkjet singlf.)</t>
  </si>
  <si>
    <t xml:space="preserve">Pisač EPSON WF-C579R(A4 color inkjet MFP) </t>
  </si>
  <si>
    <t xml:space="preserve">Pisač EPSON WF-C20750 / WF-879R(A3+ color MFP) </t>
  </si>
  <si>
    <t>Pisač Tip 1(A4 mono singlf.)</t>
  </si>
  <si>
    <t>MBS: 3393585 , OIB: 45613787772</t>
  </si>
  <si>
    <t>NASTAVNI ZAVOD ZA JAVNO ZDRAVSTVO PRIMORSKO GORANSKE ŽUPANIJE 
Sjedište: Krešimirova 52a, 51000 Rijeka</t>
  </si>
  <si>
    <t>Naručitelj:</t>
  </si>
  <si>
    <t>Ukupno [EUR]:</t>
  </si>
  <si>
    <t>PDV [EUR]:</t>
  </si>
  <si>
    <t>Ukupno s PDV [EUR]:</t>
  </si>
  <si>
    <t>Mjesečni paušal po uređaju  [EUR]</t>
  </si>
  <si>
    <t>Cijena za ispisanu stranicu [EUR]</t>
  </si>
  <si>
    <t xml:space="preserve">Mjesečni trošak ukupno -  paušal + ispis [EUR] </t>
  </si>
  <si>
    <t>Godišnji trošak [EUR]</t>
  </si>
  <si>
    <t>12</t>
  </si>
  <si>
    <t xml:space="preserve">Pisač Tip 2(A4 mono MFP) </t>
  </si>
  <si>
    <t>Pisač HP Color LaserJet MFP M477fdn</t>
  </si>
  <si>
    <t>LaserJet Pro M404dn</t>
  </si>
  <si>
    <t>LaserJet MFP M1212nf</t>
  </si>
  <si>
    <t>Brother HL-5350DN</t>
  </si>
  <si>
    <t>PageWide Color MFP P57750dw</t>
  </si>
  <si>
    <t>1</t>
  </si>
  <si>
    <t>PageWide Color MFP 777z</t>
  </si>
  <si>
    <t xml:space="preserve">Pisač Tip 3(A4 color MFP) </t>
  </si>
  <si>
    <t>Pisač TIP 4(A3 Color MFP)</t>
  </si>
  <si>
    <t>Ponuditelj:</t>
  </si>
  <si>
    <t>Mjesto i datum:</t>
  </si>
  <si>
    <t>Prilog br. 2. - Troškovnik - SUSTAV UPRAVLJANJA ISPISOM, Evidencijski broj nabave: 33-MV-2026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</si>
</sst>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kn&quot;_-;\-* #,##0.00\ &quot;kn&quot;_-;_-* &quot;-&quot;??\ &quot;kn&quot;_-;_-@_-"/>
    <numFmt numFmtId="165" formatCode="#,##0.00\ &quot;kn&quot;"/>
    <numFmt numFmtId="166" formatCode="_-* #,##0.00\ [$EUR]_-;\-* #,##0.00\ [$EUR]_-;_-* &quot;-&quot;??\ [$EUR]_-;_-@_-"/>
    <numFmt numFmtId="167" formatCode="#,##0.00\ [$€-1]"/>
    <numFmt numFmtId="168" formatCode="#,##0.00000\ [$€-1]"/>
    <numFmt numFmtId="169" formatCode="#,##0.00\ [$EUR];\-#,##0.00\ [$EUR]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38"/>
    </font>
    <font>
      <sz val="11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165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center" wrapText="1"/>
    </xf>
    <xf numFmtId="3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wrapText="1"/>
    </xf>
    <xf numFmtId="165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167" fontId="2" fillId="0" borderId="1" xfId="0" applyNumberFormat="1" applyFont="1" applyBorder="1" applyAlignment="1">
      <alignment vertical="center"/>
    </xf>
    <xf numFmtId="168" fontId="2" fillId="0" borderId="1" xfId="0" applyNumberFormat="1" applyFont="1" applyBorder="1" applyAlignment="1">
      <alignment horizontal="center" vertical="center"/>
    </xf>
    <xf numFmtId="166" fontId="1" fillId="0" borderId="0" xfId="0" applyNumberFormat="1" applyFont="1"/>
    <xf numFmtId="169" fontId="1" fillId="0" borderId="0" xfId="0" applyNumberFormat="1" applyFont="1"/>
    <xf numFmtId="0" fontId="4" fillId="0" borderId="0" xfId="0" applyFont="1"/>
    <xf numFmtId="0" fontId="3" fillId="0" borderId="0" xfId="0" applyFont="1"/>
    <xf numFmtId="166" fontId="3" fillId="0" borderId="0" xfId="0" applyNumberFormat="1" applyFont="1"/>
    <xf numFmtId="0" fontId="1" fillId="0" borderId="2" xfId="0" applyFont="1" applyBorder="1" applyAlignment="1">
      <alignment horizontal="right" vertical="center" indent="1"/>
    </xf>
    <xf numFmtId="0" fontId="1" fillId="0" borderId="3" xfId="0" applyFont="1" applyBorder="1" applyAlignment="1">
      <alignment horizontal="right" vertical="center" indent="1"/>
    </xf>
    <xf numFmtId="0" fontId="1" fillId="0" borderId="4" xfId="0" applyFont="1" applyBorder="1" applyAlignment="1">
      <alignment horizontal="right" vertical="center" inden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 inden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tabSelected="1" workbookViewId="0">
      <selection activeCell="J24" sqref="J24"/>
    </sheetView>
  </sheetViews>
  <sheetFormatPr defaultColWidth="9.140625" defaultRowHeight="15.75" x14ac:dyDescent="0.25"/>
  <cols>
    <col min="1" max="1" width="6.140625" style="12" customWidth="1"/>
    <col min="2" max="2" width="55.85546875" style="2" customWidth="1"/>
    <col min="3" max="3" width="8.85546875" style="2" customWidth="1"/>
    <col min="4" max="4" width="12.7109375" style="2" customWidth="1"/>
    <col min="5" max="5" width="11.140625" style="2" customWidth="1"/>
    <col min="6" max="6" width="11" style="2" customWidth="1"/>
    <col min="7" max="7" width="13.42578125" style="2" customWidth="1"/>
    <col min="8" max="8" width="12.7109375" style="2" customWidth="1"/>
    <col min="9" max="9" width="18.28515625" style="2" customWidth="1"/>
    <col min="10" max="10" width="19.7109375" style="2" customWidth="1"/>
    <col min="11" max="11" width="12" style="2" bestFit="1" customWidth="1"/>
    <col min="12" max="12" width="18.85546875" style="3" customWidth="1"/>
    <col min="13" max="16384" width="9.140625" style="2"/>
  </cols>
  <sheetData>
    <row r="1" spans="1:12" x14ac:dyDescent="0.25">
      <c r="A1" s="1" t="s">
        <v>12</v>
      </c>
    </row>
    <row r="2" spans="1:12" x14ac:dyDescent="0.25">
      <c r="A2" s="1" t="s">
        <v>11</v>
      </c>
    </row>
    <row r="3" spans="1:12" x14ac:dyDescent="0.25">
      <c r="A3" s="1" t="s">
        <v>10</v>
      </c>
    </row>
    <row r="4" spans="1:12" x14ac:dyDescent="0.25">
      <c r="A4" s="1"/>
    </row>
    <row r="5" spans="1:12" x14ac:dyDescent="0.25">
      <c r="A5" s="1" t="s">
        <v>33</v>
      </c>
    </row>
    <row r="7" spans="1:12" ht="45.75" customHeight="1" x14ac:dyDescent="0.25">
      <c r="A7" s="23" t="s">
        <v>0</v>
      </c>
      <c r="B7" s="27" t="s">
        <v>5</v>
      </c>
      <c r="C7" s="28" t="s">
        <v>1</v>
      </c>
      <c r="D7" s="23" t="s">
        <v>16</v>
      </c>
      <c r="E7" s="23" t="s">
        <v>2</v>
      </c>
      <c r="F7" s="23"/>
      <c r="G7" s="23" t="s">
        <v>17</v>
      </c>
      <c r="H7" s="23"/>
      <c r="I7" s="23" t="s">
        <v>18</v>
      </c>
      <c r="J7" s="23" t="s">
        <v>19</v>
      </c>
      <c r="L7" s="6"/>
    </row>
    <row r="8" spans="1:12" ht="15.75" customHeight="1" x14ac:dyDescent="0.25">
      <c r="A8" s="23"/>
      <c r="B8" s="27"/>
      <c r="C8" s="28"/>
      <c r="D8" s="23"/>
      <c r="E8" s="5" t="s">
        <v>3</v>
      </c>
      <c r="F8" s="5" t="s">
        <v>4</v>
      </c>
      <c r="G8" s="5" t="s">
        <v>3</v>
      </c>
      <c r="H8" s="5" t="s">
        <v>4</v>
      </c>
      <c r="I8" s="23"/>
      <c r="J8" s="23"/>
    </row>
    <row r="9" spans="1:12" s="11" customFormat="1" ht="24.75" customHeight="1" x14ac:dyDescent="0.25">
      <c r="A9" s="4">
        <v>1</v>
      </c>
      <c r="B9" s="4" t="s">
        <v>9</v>
      </c>
      <c r="C9" s="7">
        <v>2</v>
      </c>
      <c r="D9" s="13"/>
      <c r="E9" s="7">
        <v>50</v>
      </c>
      <c r="F9" s="7"/>
      <c r="G9" s="14"/>
      <c r="H9" s="14"/>
      <c r="I9" s="8">
        <f>(G9*E9)+(H9*F9)+(D9*C9)</f>
        <v>0</v>
      </c>
      <c r="J9" s="8">
        <f t="shared" ref="J9:J21" si="0">I9*12</f>
        <v>0</v>
      </c>
      <c r="K9" s="9"/>
      <c r="L9" s="10"/>
    </row>
    <row r="10" spans="1:12" s="11" customFormat="1" ht="24.75" customHeight="1" x14ac:dyDescent="0.25">
      <c r="A10" s="4">
        <v>4</v>
      </c>
      <c r="B10" s="4" t="s">
        <v>21</v>
      </c>
      <c r="C10" s="7">
        <v>3</v>
      </c>
      <c r="D10" s="13"/>
      <c r="E10" s="7">
        <v>3750</v>
      </c>
      <c r="F10" s="7"/>
      <c r="G10" s="14"/>
      <c r="H10" s="14"/>
      <c r="I10" s="8">
        <f t="shared" ref="I10" si="1">(G10*E10)+(H10*F10)+(D10*C10)</f>
        <v>0</v>
      </c>
      <c r="J10" s="8">
        <f t="shared" ref="J10" si="2">I10*12</f>
        <v>0</v>
      </c>
      <c r="L10" s="10"/>
    </row>
    <row r="11" spans="1:12" s="11" customFormat="1" ht="24.75" customHeight="1" x14ac:dyDescent="0.25">
      <c r="A11" s="4">
        <v>2</v>
      </c>
      <c r="B11" s="4" t="s">
        <v>29</v>
      </c>
      <c r="C11" s="7">
        <v>4</v>
      </c>
      <c r="D11" s="13"/>
      <c r="E11" s="7">
        <v>500</v>
      </c>
      <c r="F11" s="7">
        <v>200</v>
      </c>
      <c r="G11" s="14"/>
      <c r="H11" s="14"/>
      <c r="I11" s="8">
        <f t="shared" ref="I11:I21" si="3">(G11*E11)+(H11*F11)+(D11*C11)</f>
        <v>0</v>
      </c>
      <c r="J11" s="8">
        <f t="shared" si="0"/>
        <v>0</v>
      </c>
      <c r="L11" s="10"/>
    </row>
    <row r="12" spans="1:12" s="11" customFormat="1" ht="24.75" customHeight="1" x14ac:dyDescent="0.25">
      <c r="A12" s="4">
        <v>3</v>
      </c>
      <c r="B12" s="4" t="s">
        <v>30</v>
      </c>
      <c r="C12" s="7">
        <v>1</v>
      </c>
      <c r="D12" s="13"/>
      <c r="E12" s="7">
        <v>1000</v>
      </c>
      <c r="F12" s="7">
        <v>100</v>
      </c>
      <c r="G12" s="14"/>
      <c r="H12" s="14"/>
      <c r="I12" s="8">
        <f t="shared" si="3"/>
        <v>0</v>
      </c>
      <c r="J12" s="8">
        <f t="shared" si="0"/>
        <v>0</v>
      </c>
      <c r="L12" s="10"/>
    </row>
    <row r="13" spans="1:12" s="11" customFormat="1" ht="24.75" customHeight="1" x14ac:dyDescent="0.25">
      <c r="A13" s="4">
        <v>5</v>
      </c>
      <c r="B13" s="4" t="s">
        <v>6</v>
      </c>
      <c r="C13" s="7">
        <v>46</v>
      </c>
      <c r="D13" s="13"/>
      <c r="E13" s="7">
        <v>34000</v>
      </c>
      <c r="F13" s="7"/>
      <c r="G13" s="14"/>
      <c r="H13" s="14"/>
      <c r="I13" s="8">
        <f t="shared" si="3"/>
        <v>0</v>
      </c>
      <c r="J13" s="8">
        <f t="shared" si="0"/>
        <v>0</v>
      </c>
      <c r="K13" s="9"/>
      <c r="L13" s="10"/>
    </row>
    <row r="14" spans="1:12" s="11" customFormat="1" ht="24.75" customHeight="1" x14ac:dyDescent="0.25">
      <c r="A14" s="4">
        <v>6</v>
      </c>
      <c r="B14" s="4" t="s">
        <v>7</v>
      </c>
      <c r="C14" s="7">
        <v>20</v>
      </c>
      <c r="D14" s="13"/>
      <c r="E14" s="7">
        <v>14000</v>
      </c>
      <c r="F14" s="7">
        <v>8000</v>
      </c>
      <c r="G14" s="14"/>
      <c r="H14" s="14"/>
      <c r="I14" s="8">
        <f t="shared" si="3"/>
        <v>0</v>
      </c>
      <c r="J14" s="8">
        <f t="shared" si="0"/>
        <v>0</v>
      </c>
      <c r="L14" s="10"/>
    </row>
    <row r="15" spans="1:12" s="11" customFormat="1" ht="24.75" customHeight="1" x14ac:dyDescent="0.25">
      <c r="A15" s="4">
        <v>7</v>
      </c>
      <c r="B15" s="4" t="s">
        <v>8</v>
      </c>
      <c r="C15" s="7" t="s">
        <v>20</v>
      </c>
      <c r="D15" s="13"/>
      <c r="E15" s="7">
        <v>30000</v>
      </c>
      <c r="F15" s="7">
        <v>13000</v>
      </c>
      <c r="G15" s="14"/>
      <c r="H15" s="14"/>
      <c r="I15" s="8">
        <f t="shared" si="3"/>
        <v>0</v>
      </c>
      <c r="J15" s="8">
        <f t="shared" si="0"/>
        <v>0</v>
      </c>
      <c r="L15" s="10"/>
    </row>
    <row r="16" spans="1:12" s="11" customFormat="1" ht="24.75" customHeight="1" x14ac:dyDescent="0.25">
      <c r="A16" s="4">
        <v>9</v>
      </c>
      <c r="B16" s="4" t="s">
        <v>22</v>
      </c>
      <c r="C16" s="7">
        <v>3</v>
      </c>
      <c r="D16" s="13"/>
      <c r="E16" s="7">
        <v>1000</v>
      </c>
      <c r="F16" s="7">
        <v>200</v>
      </c>
      <c r="G16" s="14"/>
      <c r="H16" s="14"/>
      <c r="I16" s="8">
        <f t="shared" si="3"/>
        <v>0</v>
      </c>
      <c r="J16" s="8">
        <f t="shared" si="0"/>
        <v>0</v>
      </c>
      <c r="L16" s="10"/>
    </row>
    <row r="17" spans="1:12" s="11" customFormat="1" ht="24.75" customHeight="1" x14ac:dyDescent="0.25">
      <c r="A17" s="4">
        <v>10</v>
      </c>
      <c r="B17" s="4" t="s">
        <v>23</v>
      </c>
      <c r="C17" s="7">
        <v>1</v>
      </c>
      <c r="D17" s="13"/>
      <c r="E17" s="7">
        <v>1300</v>
      </c>
      <c r="F17" s="7"/>
      <c r="G17" s="14"/>
      <c r="H17" s="14"/>
      <c r="I17" s="8">
        <f t="shared" si="3"/>
        <v>0</v>
      </c>
      <c r="J17" s="8">
        <f t="shared" si="0"/>
        <v>0</v>
      </c>
      <c r="L17" s="10"/>
    </row>
    <row r="18" spans="1:12" s="11" customFormat="1" ht="24.75" customHeight="1" x14ac:dyDescent="0.25">
      <c r="A18" s="4">
        <v>11</v>
      </c>
      <c r="B18" s="4" t="s">
        <v>24</v>
      </c>
      <c r="C18" s="7">
        <v>1</v>
      </c>
      <c r="D18" s="13"/>
      <c r="E18" s="7">
        <v>350</v>
      </c>
      <c r="F18" s="7"/>
      <c r="G18" s="14"/>
      <c r="H18" s="14"/>
      <c r="I18" s="8">
        <f t="shared" si="3"/>
        <v>0</v>
      </c>
      <c r="J18" s="8">
        <f t="shared" si="0"/>
        <v>0</v>
      </c>
      <c r="L18" s="10"/>
    </row>
    <row r="19" spans="1:12" s="11" customFormat="1" ht="24.75" customHeight="1" x14ac:dyDescent="0.25">
      <c r="A19" s="4">
        <v>12</v>
      </c>
      <c r="B19" s="4" t="s">
        <v>25</v>
      </c>
      <c r="C19" s="7">
        <v>1</v>
      </c>
      <c r="D19" s="13"/>
      <c r="E19" s="7">
        <v>100</v>
      </c>
      <c r="F19" s="7"/>
      <c r="G19" s="14"/>
      <c r="H19" s="14"/>
      <c r="I19" s="8">
        <f t="shared" si="3"/>
        <v>0</v>
      </c>
      <c r="J19" s="8">
        <f t="shared" si="0"/>
        <v>0</v>
      </c>
      <c r="L19" s="10"/>
    </row>
    <row r="20" spans="1:12" s="11" customFormat="1" ht="24.75" customHeight="1" x14ac:dyDescent="0.25">
      <c r="A20" s="4">
        <v>13</v>
      </c>
      <c r="B20" s="4" t="s">
        <v>26</v>
      </c>
      <c r="C20" s="7">
        <v>2</v>
      </c>
      <c r="D20" s="13"/>
      <c r="E20" s="7">
        <v>4500</v>
      </c>
      <c r="F20" s="7">
        <v>1500</v>
      </c>
      <c r="G20" s="14"/>
      <c r="H20" s="14"/>
      <c r="I20" s="8">
        <f t="shared" si="3"/>
        <v>0</v>
      </c>
      <c r="J20" s="8">
        <f t="shared" si="0"/>
        <v>0</v>
      </c>
      <c r="L20" s="10"/>
    </row>
    <row r="21" spans="1:12" s="11" customFormat="1" ht="24.75" customHeight="1" x14ac:dyDescent="0.25">
      <c r="A21" s="4">
        <v>14</v>
      </c>
      <c r="B21" s="4" t="s">
        <v>28</v>
      </c>
      <c r="C21" s="7" t="s">
        <v>27</v>
      </c>
      <c r="D21" s="13"/>
      <c r="E21" s="7">
        <v>1600</v>
      </c>
      <c r="F21" s="7">
        <v>1200</v>
      </c>
      <c r="G21" s="14"/>
      <c r="H21" s="14"/>
      <c r="I21" s="8">
        <f t="shared" si="3"/>
        <v>0</v>
      </c>
      <c r="J21" s="8">
        <f t="shared" si="0"/>
        <v>0</v>
      </c>
      <c r="L21" s="10"/>
    </row>
    <row r="22" spans="1:12" ht="19.5" customHeight="1" x14ac:dyDescent="0.25">
      <c r="A22" s="24" t="s">
        <v>13</v>
      </c>
      <c r="B22" s="25"/>
      <c r="C22" s="25"/>
      <c r="D22" s="25"/>
      <c r="E22" s="25"/>
      <c r="F22" s="25"/>
      <c r="G22" s="25"/>
      <c r="H22" s="25"/>
      <c r="I22" s="26"/>
      <c r="J22" s="8">
        <f>SUM(J9:J21)</f>
        <v>0</v>
      </c>
    </row>
    <row r="23" spans="1:12" ht="17.25" customHeight="1" x14ac:dyDescent="0.25">
      <c r="A23" s="24" t="s">
        <v>14</v>
      </c>
      <c r="B23" s="25"/>
      <c r="C23" s="25"/>
      <c r="D23" s="25"/>
      <c r="E23" s="25"/>
      <c r="F23" s="25"/>
      <c r="G23" s="25"/>
      <c r="H23" s="25"/>
      <c r="I23" s="26"/>
      <c r="J23" s="8">
        <f>J24-J22</f>
        <v>0</v>
      </c>
    </row>
    <row r="24" spans="1:12" ht="18.75" customHeight="1" x14ac:dyDescent="0.25">
      <c r="A24" s="20" t="s">
        <v>15</v>
      </c>
      <c r="B24" s="21"/>
      <c r="C24" s="21"/>
      <c r="D24" s="21"/>
      <c r="E24" s="21"/>
      <c r="F24" s="21"/>
      <c r="G24" s="21"/>
      <c r="H24" s="21"/>
      <c r="I24" s="22"/>
      <c r="J24" s="8">
        <f>J22*1.25</f>
        <v>0</v>
      </c>
    </row>
    <row r="26" spans="1:12" x14ac:dyDescent="0.25">
      <c r="I26" s="18"/>
      <c r="J26" s="19"/>
    </row>
    <row r="27" spans="1:12" x14ac:dyDescent="0.25">
      <c r="B27" s="2" t="s">
        <v>31</v>
      </c>
    </row>
    <row r="28" spans="1:12" x14ac:dyDescent="0.25">
      <c r="H28" s="16"/>
    </row>
    <row r="29" spans="1:12" x14ac:dyDescent="0.25">
      <c r="B29" s="2" t="s">
        <v>32</v>
      </c>
      <c r="J29" s="15"/>
    </row>
    <row r="31" spans="1:12" x14ac:dyDescent="0.25">
      <c r="B31" s="17"/>
      <c r="C31" s="17"/>
      <c r="D31" s="17"/>
      <c r="E31" s="17"/>
    </row>
    <row r="32" spans="1:12" x14ac:dyDescent="0.25">
      <c r="B32" s="17"/>
      <c r="C32" s="17"/>
      <c r="D32" s="17"/>
      <c r="E32" s="17"/>
    </row>
    <row r="33" spans="2:5" x14ac:dyDescent="0.25">
      <c r="B33" s="17"/>
      <c r="C33" s="17"/>
      <c r="D33" s="17"/>
      <c r="E33" s="17"/>
    </row>
  </sheetData>
  <mergeCells count="11">
    <mergeCell ref="A24:I24"/>
    <mergeCell ref="G7:H7"/>
    <mergeCell ref="I7:I8"/>
    <mergeCell ref="J7:J8"/>
    <mergeCell ref="A22:I22"/>
    <mergeCell ref="A23:I23"/>
    <mergeCell ref="A7:A8"/>
    <mergeCell ref="B7:B8"/>
    <mergeCell ref="C7:C8"/>
    <mergeCell ref="D7:D8"/>
    <mergeCell ref="E7:F7"/>
  </mergeCells>
  <pageMargins left="0.28000000000000003" right="0.12" top="0.43" bottom="0.15" header="0.3" footer="0.26"/>
  <pageSetup paperSize="9" scale="84" fitToHeight="0" orientation="landscape" r:id="rId1"/>
  <ignoredErrors>
    <ignoredError sqref="C15 C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Prilog 2 - 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2026-02-11T07:31:05Z</dcterms:modified>
</cp:coreProperties>
</file>