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A2B98859-501E-4D47-ACD3-46ECF2733F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H69" i="1" l="1"/>
  <c r="H70" i="1"/>
  <c r="H71" i="1"/>
  <c r="H72" i="1"/>
  <c r="H68" i="1"/>
  <c r="G69" i="1"/>
  <c r="G70" i="1"/>
  <c r="G71" i="1"/>
  <c r="G72" i="1"/>
  <c r="G68" i="1"/>
  <c r="H52" i="1"/>
  <c r="H53" i="1"/>
  <c r="H54" i="1"/>
  <c r="H55" i="1"/>
  <c r="H51" i="1"/>
  <c r="G52" i="1"/>
  <c r="G53" i="1"/>
  <c r="G54" i="1"/>
  <c r="G55" i="1"/>
  <c r="G51" i="1"/>
  <c r="H41" i="1"/>
  <c r="H42" i="1"/>
  <c r="H43" i="1"/>
  <c r="H44" i="1"/>
  <c r="H40" i="1"/>
  <c r="G41" i="1"/>
  <c r="G42" i="1"/>
  <c r="G43" i="1"/>
  <c r="G44" i="1"/>
  <c r="G40" i="1"/>
  <c r="H22" i="1"/>
  <c r="H23" i="1"/>
  <c r="H24" i="1"/>
  <c r="H25" i="1"/>
  <c r="H26" i="1"/>
  <c r="H21" i="1"/>
  <c r="G22" i="1"/>
  <c r="G23" i="1"/>
  <c r="G24" i="1"/>
  <c r="G25" i="1"/>
  <c r="G26" i="1"/>
  <c r="G21" i="1"/>
  <c r="H10" i="1"/>
  <c r="H11" i="1"/>
  <c r="H12" i="1"/>
  <c r="G10" i="1"/>
  <c r="G11" i="1"/>
  <c r="G12" i="1"/>
  <c r="H9" i="1"/>
  <c r="G9" i="1"/>
  <c r="H73" i="1" l="1"/>
  <c r="H56" i="1"/>
  <c r="H45" i="1"/>
  <c r="H27" i="1"/>
  <c r="H13" i="1"/>
  <c r="H74" i="1" l="1"/>
</calcChain>
</file>

<file path=xl/sharedStrings.xml><?xml version="1.0" encoding="utf-8"?>
<sst xmlns="http://schemas.openxmlformats.org/spreadsheetml/2006/main" count="249" uniqueCount="101">
  <si>
    <t xml:space="preserve"> </t>
  </si>
  <si>
    <t xml:space="preserve">                    za 2015/2017"</t>
  </si>
  <si>
    <t>USLUGE REDOVITOG ODRŽAVANJA OSOBNIH VOZILA</t>
  </si>
  <si>
    <t>I.</t>
  </si>
  <si>
    <t>TIP VOZILA</t>
  </si>
  <si>
    <t>VRSTA GORIVA</t>
  </si>
  <si>
    <t>GODINA PROIZVODNJE</t>
  </si>
  <si>
    <t>ccm</t>
  </si>
  <si>
    <t xml:space="preserve"> kW</t>
  </si>
  <si>
    <t>BROJ ŠASIJE</t>
  </si>
  <si>
    <t>DUSTER</t>
  </si>
  <si>
    <t>DIESEL</t>
  </si>
  <si>
    <t>UU1HSDACN49386509</t>
  </si>
  <si>
    <t>Redni broj stavke</t>
  </si>
  <si>
    <t xml:space="preserve">     Opis usluge (dijelovi sa ugradnjom)</t>
  </si>
  <si>
    <t>Jed. mjera</t>
  </si>
  <si>
    <t>količina</t>
  </si>
  <si>
    <t>Cijena materijala (kn)</t>
  </si>
  <si>
    <t>Cijena rada (kn)</t>
  </si>
  <si>
    <t>Jedinična cijena po stavci (kn)</t>
  </si>
  <si>
    <t>Ukupna cijena (kn)</t>
  </si>
  <si>
    <t>7(5+6)</t>
  </si>
  <si>
    <t>8(4x7)</t>
  </si>
  <si>
    <t>kom</t>
  </si>
  <si>
    <t>UKUPNO</t>
  </si>
  <si>
    <t>II.</t>
  </si>
  <si>
    <t>NAZIV VOZILA-ispostava</t>
  </si>
  <si>
    <t xml:space="preserve"> ccm</t>
  </si>
  <si>
    <r>
      <t xml:space="preserve">RENAULT CLIO - Rijeka </t>
    </r>
    <r>
      <rPr>
        <b/>
        <sz val="10"/>
        <color theme="1"/>
        <rFont val="Calibri"/>
        <family val="2"/>
        <charset val="238"/>
      </rPr>
      <t>RI359FR</t>
    </r>
  </si>
  <si>
    <t>CLIO</t>
  </si>
  <si>
    <t>BENZIN</t>
  </si>
  <si>
    <t>VF1BB2L0546081557</t>
  </si>
  <si>
    <t>VF1BB2L0545674369</t>
  </si>
  <si>
    <t>VF15RBF0A57481134</t>
  </si>
  <si>
    <t>zamjena metlica brisača-aerotwin</t>
  </si>
  <si>
    <t>par</t>
  </si>
  <si>
    <t>III.</t>
  </si>
  <si>
    <t>kw</t>
  </si>
  <si>
    <r>
      <t xml:space="preserve">DACIA SANDERO - Opatija </t>
    </r>
    <r>
      <rPr>
        <b/>
        <sz val="10"/>
        <color theme="1"/>
        <rFont val="Calibri"/>
        <family val="2"/>
        <charset val="238"/>
      </rPr>
      <t>RI884UT</t>
    </r>
  </si>
  <si>
    <t>DACIA</t>
  </si>
  <si>
    <t>UU15SDAG450651769</t>
  </si>
  <si>
    <t>UU15SDAG450842422</t>
  </si>
  <si>
    <t>UU15SDE3356223317</t>
  </si>
  <si>
    <r>
      <t xml:space="preserve">DACIA SANDERO - Mali Lošinj </t>
    </r>
    <r>
      <rPr>
        <b/>
        <sz val="10"/>
        <color theme="1"/>
        <rFont val="Calibri"/>
        <family val="2"/>
        <charset val="238"/>
      </rPr>
      <t>RI7092B</t>
    </r>
  </si>
  <si>
    <t>UU15SDMC558117431</t>
  </si>
  <si>
    <r>
      <t xml:space="preserve">DACIA SANDERO - Krk </t>
    </r>
    <r>
      <rPr>
        <b/>
        <sz val="10"/>
        <color theme="1"/>
        <rFont val="Calibri"/>
        <family val="2"/>
        <charset val="238"/>
      </rPr>
      <t>RI5296B</t>
    </r>
  </si>
  <si>
    <t>UU15SDMC558180835</t>
  </si>
  <si>
    <t>DACIA SANDERO-Rijeka RI1343D</t>
  </si>
  <si>
    <t>UU15SDMC560120578</t>
  </si>
  <si>
    <t>UU15SDMC559801552</t>
  </si>
  <si>
    <t>IV.</t>
  </si>
  <si>
    <t>UU18SDRV556239110</t>
  </si>
  <si>
    <t>NAPOMENE UZ TROŠKOVNIK:</t>
  </si>
  <si>
    <t xml:space="preserve">Kolona 5: "Cijena materijala"  podrazumijeva uključenu cijenu rezervnih dijelova i  sitnog potrošnog materijala potrebnog za  realizaciju </t>
  </si>
  <si>
    <t>1 jedinice usluge - stavke</t>
  </si>
  <si>
    <t>Kolona br.6: "Cijena rada" podrazumijeva  uključen cjelokupan rad  potreban za realizaciju  1 jedinice usluge-stavke</t>
  </si>
  <si>
    <t>Cijene u troškovniku moraju biti  izražene na 2 decimale</t>
  </si>
  <si>
    <t>Mjesto i datum:</t>
  </si>
  <si>
    <t>DACIA SANDERO STEPWAY-Krk RI2168M</t>
  </si>
  <si>
    <r>
      <t xml:space="preserve">RENAULT CLIO - Delnice </t>
    </r>
    <r>
      <rPr>
        <b/>
        <sz val="10"/>
        <color theme="1"/>
        <rFont val="Calibri"/>
        <family val="2"/>
        <charset val="238"/>
      </rPr>
      <t>RI9798A</t>
    </r>
  </si>
  <si>
    <t>DACIA SANDERO STEPWAY-Delnice RI2169M</t>
  </si>
  <si>
    <t>DACIA SANDERO-Crikvenica RI2573D</t>
  </si>
  <si>
    <r>
      <t xml:space="preserve">DACIA DUSTER - Rab </t>
    </r>
    <r>
      <rPr>
        <b/>
        <sz val="10"/>
        <color theme="1"/>
        <rFont val="Calibri"/>
        <family val="2"/>
        <charset val="238"/>
      </rPr>
      <t>RI639UF</t>
    </r>
  </si>
  <si>
    <t>NAZIV VOZILA - lokacija, registracijska oznaka</t>
  </si>
  <si>
    <t>NAZIV VOZILA-lokacija, registacijska oznaka</t>
  </si>
  <si>
    <t>V.</t>
  </si>
  <si>
    <t>NAZIV VOZILA-lokacija, registracijska oznaka</t>
  </si>
  <si>
    <r>
      <t xml:space="preserve">RENAULT CLIO - Rijeka </t>
    </r>
    <r>
      <rPr>
        <b/>
        <sz val="10"/>
        <color theme="1"/>
        <rFont val="Calibri"/>
        <family val="2"/>
        <charset val="238"/>
      </rPr>
      <t>RI508SU</t>
    </r>
  </si>
  <si>
    <t>DACIA SANDERO - lokacija Matulji RI1481R</t>
  </si>
  <si>
    <t>DACIA SANDERO STEPWAY-Rijeka RI1517M</t>
  </si>
  <si>
    <t>DACIA SANDERO STEPWAY-Rijeka RI2156M</t>
  </si>
  <si>
    <t>DACIA SANDERO STEPWAY-Rijeka RI1518M</t>
  </si>
  <si>
    <t>DACIA SANDERO STEPWAY-Rijeka RI1503M</t>
  </si>
  <si>
    <t>DACIA SANDERO STEPWAY-Rijeka RI1504M</t>
  </si>
  <si>
    <r>
      <t>DACIA SANDERO - Rijeka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</rPr>
      <t>RI389UT</t>
    </r>
  </si>
  <si>
    <r>
      <t xml:space="preserve">DACIA DOKKER - Rijeka </t>
    </r>
    <r>
      <rPr>
        <b/>
        <sz val="10"/>
        <color theme="1"/>
        <rFont val="Calibri"/>
        <family val="2"/>
        <charset val="238"/>
      </rPr>
      <t>RI816ZZ</t>
    </r>
  </si>
  <si>
    <r>
      <t xml:space="preserve">DACIA SANDERO - Rijeka </t>
    </r>
    <r>
      <rPr>
        <b/>
        <sz val="10"/>
        <color theme="1"/>
        <rFont val="Calibri"/>
        <family val="2"/>
        <charset val="238"/>
      </rPr>
      <t>RI796ZT</t>
    </r>
  </si>
  <si>
    <t>za 2026.god.</t>
  </si>
  <si>
    <t>UU1DJF00468443861</t>
  </si>
  <si>
    <t>UU1DJF00568443853</t>
  </si>
  <si>
    <t>UU1DJF00468443858</t>
  </si>
  <si>
    <t>UU1DJF00268443857</t>
  </si>
  <si>
    <t>UU1DJF00268443860</t>
  </si>
  <si>
    <t>UU1DJF00968443855</t>
  </si>
  <si>
    <t>UU1DJF00868443863</t>
  </si>
  <si>
    <t>2021.</t>
  </si>
  <si>
    <t>Dijagnostika kvara</t>
  </si>
  <si>
    <t>zamjena ležaja kotača</t>
  </si>
  <si>
    <t>izmjena nosača motora</t>
  </si>
  <si>
    <t>zam. remena distrib. + pum. vode(kit)</t>
  </si>
  <si>
    <t>zamjena krajnika spone</t>
  </si>
  <si>
    <t>zamjena prednjih disk pločica</t>
  </si>
  <si>
    <t>zamjena manžete poluosovine-set</t>
  </si>
  <si>
    <t>zamjena disk pločica - prednjih</t>
  </si>
  <si>
    <t xml:space="preserve">NASTAVNI  ZAVOD ZA JAVNO ZDRAVSTVO PRIMORSKO-GORANSKE ŽUPANIJE - Usluge popravka vozila  </t>
  </si>
  <si>
    <t>Ponuditelj mora imati sjedište u Rijeci.</t>
  </si>
  <si>
    <t>Dijagnostika kvara u roku od 24 sata od preuzimanja vozila.</t>
  </si>
  <si>
    <t>Usluga preuzimanja vozila na popravak i vraćanja vozila sa popravka.</t>
  </si>
  <si>
    <t>Sveukupno popravci  2026 bez PDV-a:</t>
  </si>
  <si>
    <t>Ponuditelj:</t>
  </si>
  <si>
    <t>Prilog 4 - TROŠKOVNIK -  POPRAVAK VOZILA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</si>
</sst>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indexed="10"/>
      <name val="Calibri"/>
      <family val="2"/>
      <charset val="238"/>
    </font>
    <font>
      <sz val="8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4" fontId="3" fillId="0" borderId="5" xfId="0" applyNumberFormat="1" applyFont="1" applyBorder="1"/>
    <xf numFmtId="4" fontId="3" fillId="0" borderId="5" xfId="0" applyNumberFormat="1" applyFont="1" applyBorder="1"/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8" fillId="0" borderId="7" xfId="0" applyFont="1" applyBorder="1"/>
    <xf numFmtId="164" fontId="8" fillId="0" borderId="7" xfId="0" applyNumberFormat="1" applyFont="1" applyBorder="1"/>
    <xf numFmtId="4" fontId="8" fillId="0" borderId="8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5" fillId="2" borderId="9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5" borderId="5" xfId="0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/>
    <xf numFmtId="164" fontId="3" fillId="0" borderId="5" xfId="0" applyNumberFormat="1" applyFont="1" applyBorder="1" applyAlignment="1">
      <alignment horizontal="right"/>
    </xf>
    <xf numFmtId="0" fontId="3" fillId="7" borderId="0" xfId="0" applyFont="1" applyFill="1" applyAlignment="1">
      <alignment wrapText="1"/>
    </xf>
    <xf numFmtId="4" fontId="3" fillId="7" borderId="0" xfId="0" applyNumberFormat="1" applyFont="1" applyFill="1"/>
    <xf numFmtId="0" fontId="17" fillId="0" borderId="0" xfId="0" applyFont="1"/>
    <xf numFmtId="0" fontId="18" fillId="0" borderId="0" xfId="0" applyFont="1"/>
    <xf numFmtId="0" fontId="3" fillId="8" borderId="5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left" vertical="center"/>
    </xf>
    <xf numFmtId="0" fontId="3" fillId="8" borderId="5" xfId="0" applyFont="1" applyFill="1" applyBorder="1" applyAlignment="1">
      <alignment horizontal="left" vertical="center"/>
    </xf>
    <xf numFmtId="4" fontId="8" fillId="8" borderId="5" xfId="0" applyNumberFormat="1" applyFont="1" applyFill="1" applyBorder="1"/>
    <xf numFmtId="4" fontId="10" fillId="8" borderId="5" xfId="0" applyNumberFormat="1" applyFont="1" applyFill="1" applyBorder="1"/>
    <xf numFmtId="4" fontId="3" fillId="9" borderId="5" xfId="0" applyNumberFormat="1" applyFont="1" applyFill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6"/>
  <sheetViews>
    <sheetView tabSelected="1" zoomScale="110" zoomScaleNormal="110" workbookViewId="0">
      <selection activeCell="K7" sqref="K7"/>
    </sheetView>
  </sheetViews>
  <sheetFormatPr defaultRowHeight="15" x14ac:dyDescent="0.25"/>
  <cols>
    <col min="1" max="1" width="7" customWidth="1"/>
    <col min="2" max="2" width="38.140625" style="30" customWidth="1"/>
    <col min="3" max="3" width="14.7109375" customWidth="1"/>
    <col min="4" max="4" width="10.7109375" customWidth="1"/>
    <col min="5" max="5" width="14.140625" customWidth="1"/>
    <col min="6" max="6" width="10.7109375" customWidth="1"/>
    <col min="7" max="7" width="15.28515625" customWidth="1"/>
    <col min="8" max="8" width="20.5703125" customWidth="1"/>
  </cols>
  <sheetData>
    <row r="1" spans="1:10" ht="18.75" x14ac:dyDescent="0.3">
      <c r="A1" s="4" t="s">
        <v>0</v>
      </c>
      <c r="B1" s="40" t="s">
        <v>100</v>
      </c>
      <c r="C1" s="41"/>
      <c r="D1" s="41"/>
      <c r="E1" s="41"/>
      <c r="F1" s="41"/>
      <c r="G1" s="35"/>
      <c r="H1" s="35"/>
      <c r="I1" s="35"/>
      <c r="J1" s="35"/>
    </row>
    <row r="2" spans="1:10" ht="18.75" x14ac:dyDescent="0.3">
      <c r="B2" s="40" t="s">
        <v>94</v>
      </c>
      <c r="C2" s="41"/>
      <c r="D2" s="41"/>
      <c r="E2" s="41"/>
      <c r="F2" s="41"/>
      <c r="G2" s="35"/>
      <c r="H2" s="35"/>
      <c r="I2" s="35"/>
      <c r="J2" s="35"/>
    </row>
    <row r="3" spans="1:10" ht="19.5" thickBot="1" x14ac:dyDescent="0.35">
      <c r="A3" s="1"/>
      <c r="B3" s="42"/>
      <c r="C3" s="43"/>
      <c r="D3" s="35"/>
      <c r="E3" s="35"/>
      <c r="F3" s="41" t="s">
        <v>1</v>
      </c>
      <c r="G3" s="41" t="s">
        <v>77</v>
      </c>
      <c r="H3" s="35"/>
      <c r="I3" s="35"/>
      <c r="J3" s="35"/>
    </row>
    <row r="4" spans="1:10" ht="32.1" customHeight="1" thickBot="1" x14ac:dyDescent="0.3">
      <c r="A4" s="5"/>
      <c r="B4" s="24" t="s">
        <v>2</v>
      </c>
      <c r="C4" s="6"/>
      <c r="D4" s="6"/>
      <c r="E4" s="7"/>
      <c r="F4" s="7"/>
      <c r="G4" s="7"/>
      <c r="H4" s="8"/>
    </row>
    <row r="5" spans="1:10" ht="26.25" x14ac:dyDescent="0.25">
      <c r="A5" s="9" t="s">
        <v>3</v>
      </c>
      <c r="B5" s="27" t="s">
        <v>63</v>
      </c>
      <c r="C5" s="22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9" t="s">
        <v>9</v>
      </c>
    </row>
    <row r="6" spans="1:10" x14ac:dyDescent="0.25">
      <c r="A6" s="38">
        <v>1</v>
      </c>
      <c r="B6" s="39" t="s">
        <v>62</v>
      </c>
      <c r="C6" s="10" t="s">
        <v>10</v>
      </c>
      <c r="D6" s="13" t="s">
        <v>11</v>
      </c>
      <c r="E6" s="13">
        <v>2013</v>
      </c>
      <c r="F6" s="13">
        <v>1461</v>
      </c>
      <c r="G6" s="13">
        <v>81</v>
      </c>
      <c r="H6" s="13" t="s">
        <v>12</v>
      </c>
    </row>
    <row r="7" spans="1:10" ht="45" customHeight="1" x14ac:dyDescent="0.25">
      <c r="A7" s="31" t="s">
        <v>13</v>
      </c>
      <c r="B7" s="31" t="s">
        <v>14</v>
      </c>
      <c r="C7" s="31" t="s">
        <v>15</v>
      </c>
      <c r="D7" s="31" t="s">
        <v>16</v>
      </c>
      <c r="E7" s="32" t="s">
        <v>17</v>
      </c>
      <c r="F7" s="32" t="s">
        <v>18</v>
      </c>
      <c r="G7" s="31" t="s">
        <v>19</v>
      </c>
      <c r="H7" s="31" t="s">
        <v>20</v>
      </c>
    </row>
    <row r="8" spans="1:10" x14ac:dyDescent="0.25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4">
        <v>6</v>
      </c>
      <c r="G8" s="34" t="s">
        <v>21</v>
      </c>
      <c r="H8" s="34" t="s">
        <v>22</v>
      </c>
    </row>
    <row r="9" spans="1:10" x14ac:dyDescent="0.25">
      <c r="A9" s="13">
        <v>1</v>
      </c>
      <c r="B9" s="25" t="s">
        <v>86</v>
      </c>
      <c r="C9" s="17" t="s">
        <v>23</v>
      </c>
      <c r="D9" s="18">
        <v>1</v>
      </c>
      <c r="E9" s="44">
        <v>0</v>
      </c>
      <c r="F9" s="15">
        <v>0</v>
      </c>
      <c r="G9" s="16">
        <f>SUM(E9+F9)</f>
        <v>0</v>
      </c>
      <c r="H9" s="16">
        <f>SUM(D9*G9)</f>
        <v>0</v>
      </c>
    </row>
    <row r="10" spans="1:10" x14ac:dyDescent="0.25">
      <c r="A10" s="13">
        <v>2</v>
      </c>
      <c r="B10" s="25" t="s">
        <v>87</v>
      </c>
      <c r="C10" s="17" t="s">
        <v>23</v>
      </c>
      <c r="D10" s="18">
        <v>1</v>
      </c>
      <c r="E10" s="44">
        <v>0</v>
      </c>
      <c r="F10" s="15">
        <v>0</v>
      </c>
      <c r="G10" s="16">
        <f t="shared" ref="G10:G12" si="0">SUM(E10+F10)</f>
        <v>0</v>
      </c>
      <c r="H10" s="16">
        <f t="shared" ref="H10:H12" si="1">SUM(D10*G10)</f>
        <v>0</v>
      </c>
    </row>
    <row r="11" spans="1:10" x14ac:dyDescent="0.25">
      <c r="A11" s="13">
        <v>3</v>
      </c>
      <c r="B11" s="25" t="s">
        <v>88</v>
      </c>
      <c r="C11" s="17" t="s">
        <v>23</v>
      </c>
      <c r="D11" s="18">
        <v>2</v>
      </c>
      <c r="E11" s="44">
        <v>0</v>
      </c>
      <c r="F11" s="15">
        <v>0</v>
      </c>
      <c r="G11" s="16">
        <f t="shared" si="0"/>
        <v>0</v>
      </c>
      <c r="H11" s="16">
        <f t="shared" si="1"/>
        <v>0</v>
      </c>
    </row>
    <row r="12" spans="1:10" x14ac:dyDescent="0.25">
      <c r="A12" s="13">
        <v>4</v>
      </c>
      <c r="B12" s="25" t="s">
        <v>89</v>
      </c>
      <c r="C12" s="17" t="s">
        <v>23</v>
      </c>
      <c r="D12" s="18">
        <v>1</v>
      </c>
      <c r="E12" s="44">
        <v>0</v>
      </c>
      <c r="F12" s="15">
        <v>0</v>
      </c>
      <c r="G12" s="16">
        <f t="shared" si="0"/>
        <v>0</v>
      </c>
      <c r="H12" s="16">
        <f t="shared" si="1"/>
        <v>0</v>
      </c>
    </row>
    <row r="13" spans="1:10" s="2" customFormat="1" x14ac:dyDescent="0.25">
      <c r="A13" s="13"/>
      <c r="B13" s="50" t="s">
        <v>24</v>
      </c>
      <c r="C13" s="14"/>
      <c r="D13" s="13"/>
      <c r="E13" s="44"/>
      <c r="F13" s="15"/>
      <c r="G13" s="16"/>
      <c r="H13" s="54">
        <f>SUM(H9:H12)</f>
        <v>0</v>
      </c>
    </row>
    <row r="14" spans="1:10" x14ac:dyDescent="0.25">
      <c r="A14" s="12"/>
      <c r="B14" s="26"/>
      <c r="C14" s="19"/>
      <c r="D14" s="19"/>
      <c r="E14" s="20"/>
      <c r="F14" s="20"/>
      <c r="G14" s="21"/>
      <c r="H14" s="52"/>
    </row>
    <row r="15" spans="1:10" ht="26.25" x14ac:dyDescent="0.25">
      <c r="A15" s="9" t="s">
        <v>25</v>
      </c>
      <c r="B15" s="28" t="s">
        <v>64</v>
      </c>
      <c r="C15" s="12" t="s">
        <v>4</v>
      </c>
      <c r="D15" s="9" t="s">
        <v>5</v>
      </c>
      <c r="E15" s="9" t="s">
        <v>6</v>
      </c>
      <c r="F15" s="9" t="s">
        <v>27</v>
      </c>
      <c r="G15" s="9" t="s">
        <v>8</v>
      </c>
      <c r="H15" s="9" t="s">
        <v>9</v>
      </c>
    </row>
    <row r="16" spans="1:10" x14ac:dyDescent="0.25">
      <c r="A16" s="38">
        <v>1</v>
      </c>
      <c r="B16" s="39" t="s">
        <v>28</v>
      </c>
      <c r="C16" s="10" t="s">
        <v>29</v>
      </c>
      <c r="D16" s="13" t="s">
        <v>30</v>
      </c>
      <c r="E16" s="13">
        <v>2012</v>
      </c>
      <c r="F16" s="13">
        <v>1149</v>
      </c>
      <c r="G16" s="13">
        <v>55</v>
      </c>
      <c r="H16" s="13" t="s">
        <v>31</v>
      </c>
    </row>
    <row r="17" spans="1:8" x14ac:dyDescent="0.25">
      <c r="A17" s="38">
        <v>2</v>
      </c>
      <c r="B17" s="39" t="s">
        <v>67</v>
      </c>
      <c r="C17" s="10" t="s">
        <v>29</v>
      </c>
      <c r="D17" s="13" t="s">
        <v>30</v>
      </c>
      <c r="E17" s="13">
        <v>2011</v>
      </c>
      <c r="F17" s="13">
        <v>1149</v>
      </c>
      <c r="G17" s="13">
        <v>55</v>
      </c>
      <c r="H17" s="13" t="s">
        <v>32</v>
      </c>
    </row>
    <row r="18" spans="1:8" x14ac:dyDescent="0.25">
      <c r="A18" s="38">
        <v>3</v>
      </c>
      <c r="B18" s="39" t="s">
        <v>59</v>
      </c>
      <c r="C18" s="10" t="s">
        <v>29</v>
      </c>
      <c r="D18" s="13" t="s">
        <v>11</v>
      </c>
      <c r="E18" s="13">
        <v>2017</v>
      </c>
      <c r="F18" s="13">
        <v>1461</v>
      </c>
      <c r="G18" s="13">
        <v>55</v>
      </c>
      <c r="H18" s="13" t="s">
        <v>33</v>
      </c>
    </row>
    <row r="19" spans="1:8" ht="45" customHeight="1" x14ac:dyDescent="0.25">
      <c r="A19" s="31" t="s">
        <v>13</v>
      </c>
      <c r="B19" s="31" t="s">
        <v>14</v>
      </c>
      <c r="C19" s="31" t="s">
        <v>15</v>
      </c>
      <c r="D19" s="31" t="s">
        <v>16</v>
      </c>
      <c r="E19" s="32" t="s">
        <v>17</v>
      </c>
      <c r="F19" s="32" t="s">
        <v>18</v>
      </c>
      <c r="G19" s="31" t="s">
        <v>19</v>
      </c>
      <c r="H19" s="31" t="s">
        <v>20</v>
      </c>
    </row>
    <row r="20" spans="1:8" x14ac:dyDescent="0.25">
      <c r="A20" s="33">
        <v>1</v>
      </c>
      <c r="B20" s="33">
        <v>2</v>
      </c>
      <c r="C20" s="33">
        <v>3</v>
      </c>
      <c r="D20" s="33">
        <v>4</v>
      </c>
      <c r="E20" s="33">
        <v>5</v>
      </c>
      <c r="F20" s="34">
        <v>6</v>
      </c>
      <c r="G20" s="34" t="s">
        <v>21</v>
      </c>
      <c r="H20" s="34" t="s">
        <v>22</v>
      </c>
    </row>
    <row r="21" spans="1:8" x14ac:dyDescent="0.25">
      <c r="A21" s="13">
        <v>1</v>
      </c>
      <c r="B21" s="25" t="s">
        <v>86</v>
      </c>
      <c r="C21" s="17" t="s">
        <v>23</v>
      </c>
      <c r="D21" s="18">
        <v>4</v>
      </c>
      <c r="E21" s="15">
        <v>0</v>
      </c>
      <c r="F21" s="15">
        <v>0</v>
      </c>
      <c r="G21" s="16">
        <f>SUM(E21+F21)</f>
        <v>0</v>
      </c>
      <c r="H21" s="16">
        <f>SUM(D21*G21)</f>
        <v>0</v>
      </c>
    </row>
    <row r="22" spans="1:8" x14ac:dyDescent="0.25">
      <c r="A22" s="13">
        <v>2</v>
      </c>
      <c r="B22" s="25" t="s">
        <v>34</v>
      </c>
      <c r="C22" s="17" t="s">
        <v>35</v>
      </c>
      <c r="D22" s="18">
        <v>8</v>
      </c>
      <c r="E22" s="15">
        <v>0</v>
      </c>
      <c r="F22" s="15">
        <v>0</v>
      </c>
      <c r="G22" s="16">
        <f t="shared" ref="G22:G26" si="2">SUM(E22+F22)</f>
        <v>0</v>
      </c>
      <c r="H22" s="16">
        <f t="shared" ref="H22:H26" si="3">SUM(D22*G22)</f>
        <v>0</v>
      </c>
    </row>
    <row r="23" spans="1:8" x14ac:dyDescent="0.25">
      <c r="A23" s="13">
        <v>3</v>
      </c>
      <c r="B23" s="25" t="s">
        <v>87</v>
      </c>
      <c r="C23" s="17" t="s">
        <v>23</v>
      </c>
      <c r="D23" s="18">
        <v>4</v>
      </c>
      <c r="E23" s="15">
        <v>0</v>
      </c>
      <c r="F23" s="15">
        <v>0</v>
      </c>
      <c r="G23" s="16">
        <f t="shared" si="2"/>
        <v>0</v>
      </c>
      <c r="H23" s="16">
        <f t="shared" si="3"/>
        <v>0</v>
      </c>
    </row>
    <row r="24" spans="1:8" x14ac:dyDescent="0.25">
      <c r="A24" s="13">
        <v>4</v>
      </c>
      <c r="B24" s="25" t="s">
        <v>90</v>
      </c>
      <c r="C24" s="17" t="s">
        <v>23</v>
      </c>
      <c r="D24" s="18">
        <v>6</v>
      </c>
      <c r="E24" s="15">
        <v>0</v>
      </c>
      <c r="F24" s="15">
        <v>0</v>
      </c>
      <c r="G24" s="16">
        <f t="shared" si="2"/>
        <v>0</v>
      </c>
      <c r="H24" s="16">
        <f t="shared" si="3"/>
        <v>0</v>
      </c>
    </row>
    <row r="25" spans="1:8" x14ac:dyDescent="0.25">
      <c r="A25" s="13">
        <v>5</v>
      </c>
      <c r="B25" s="25" t="s">
        <v>91</v>
      </c>
      <c r="C25" s="17" t="s">
        <v>23</v>
      </c>
      <c r="D25" s="18">
        <v>3</v>
      </c>
      <c r="E25" s="44">
        <v>0</v>
      </c>
      <c r="F25" s="15">
        <v>0</v>
      </c>
      <c r="G25" s="16">
        <f t="shared" si="2"/>
        <v>0</v>
      </c>
      <c r="H25" s="16">
        <f t="shared" si="3"/>
        <v>0</v>
      </c>
    </row>
    <row r="26" spans="1:8" s="2" customFormat="1" x14ac:dyDescent="0.25">
      <c r="A26" s="13">
        <v>7</v>
      </c>
      <c r="B26" s="25" t="s">
        <v>92</v>
      </c>
      <c r="C26" s="14" t="s">
        <v>23</v>
      </c>
      <c r="D26" s="13">
        <v>9</v>
      </c>
      <c r="E26" s="44">
        <v>0</v>
      </c>
      <c r="F26" s="15">
        <v>0</v>
      </c>
      <c r="G26" s="16">
        <f t="shared" si="2"/>
        <v>0</v>
      </c>
      <c r="H26" s="16">
        <f t="shared" si="3"/>
        <v>0</v>
      </c>
    </row>
    <row r="27" spans="1:8" s="2" customFormat="1" x14ac:dyDescent="0.25">
      <c r="A27" s="13"/>
      <c r="B27" s="50" t="s">
        <v>24</v>
      </c>
      <c r="C27" s="14"/>
      <c r="D27" s="13"/>
      <c r="E27" s="44"/>
      <c r="F27" s="15"/>
      <c r="G27" s="16"/>
      <c r="H27" s="54">
        <f>SUM(H21:H26)</f>
        <v>0</v>
      </c>
    </row>
    <row r="28" spans="1:8" s="2" customFormat="1" x14ac:dyDescent="0.25">
      <c r="A28" s="13"/>
      <c r="B28" s="51"/>
      <c r="C28" s="49"/>
      <c r="D28" s="13"/>
      <c r="E28" s="44"/>
      <c r="F28" s="15"/>
      <c r="G28" s="16"/>
      <c r="H28" s="16"/>
    </row>
    <row r="29" spans="1:8" ht="26.25" x14ac:dyDescent="0.25">
      <c r="A29" s="9" t="s">
        <v>36</v>
      </c>
      <c r="B29" s="28" t="s">
        <v>26</v>
      </c>
      <c r="C29" s="12" t="s">
        <v>4</v>
      </c>
      <c r="D29" s="9" t="s">
        <v>5</v>
      </c>
      <c r="E29" s="9" t="s">
        <v>6</v>
      </c>
      <c r="F29" s="9" t="s">
        <v>27</v>
      </c>
      <c r="G29" s="9" t="s">
        <v>37</v>
      </c>
      <c r="H29" s="9" t="s">
        <v>9</v>
      </c>
    </row>
    <row r="30" spans="1:8" ht="15" customHeight="1" x14ac:dyDescent="0.25">
      <c r="A30" s="36">
        <v>1</v>
      </c>
      <c r="B30" s="37" t="s">
        <v>38</v>
      </c>
      <c r="C30" s="10" t="s">
        <v>39</v>
      </c>
      <c r="D30" s="11" t="s">
        <v>30</v>
      </c>
      <c r="E30" s="11">
        <v>2014</v>
      </c>
      <c r="F30" s="11">
        <v>1149</v>
      </c>
      <c r="G30" s="11">
        <v>55</v>
      </c>
      <c r="H30" s="13" t="s">
        <v>40</v>
      </c>
    </row>
    <row r="31" spans="1:8" ht="15" customHeight="1" x14ac:dyDescent="0.25">
      <c r="A31" s="36">
        <v>2</v>
      </c>
      <c r="B31" s="37" t="s">
        <v>74</v>
      </c>
      <c r="C31" s="10" t="s">
        <v>39</v>
      </c>
      <c r="D31" s="11" t="s">
        <v>30</v>
      </c>
      <c r="E31" s="11">
        <v>2014</v>
      </c>
      <c r="F31" s="11">
        <v>1149</v>
      </c>
      <c r="G31" s="11">
        <v>55</v>
      </c>
      <c r="H31" s="13" t="s">
        <v>41</v>
      </c>
    </row>
    <row r="32" spans="1:8" x14ac:dyDescent="0.25">
      <c r="A32" s="36">
        <v>3</v>
      </c>
      <c r="B32" s="37" t="s">
        <v>76</v>
      </c>
      <c r="C32" s="10" t="s">
        <v>39</v>
      </c>
      <c r="D32" s="13" t="s">
        <v>30</v>
      </c>
      <c r="E32" s="13">
        <v>2016</v>
      </c>
      <c r="F32" s="13">
        <v>1149</v>
      </c>
      <c r="G32" s="13">
        <v>55</v>
      </c>
      <c r="H32" s="13" t="s">
        <v>42</v>
      </c>
    </row>
    <row r="33" spans="1:8" x14ac:dyDescent="0.25">
      <c r="A33" s="36">
        <v>4</v>
      </c>
      <c r="B33" s="37" t="s">
        <v>43</v>
      </c>
      <c r="C33" s="10" t="s">
        <v>39</v>
      </c>
      <c r="D33" s="13" t="s">
        <v>30</v>
      </c>
      <c r="E33" s="13">
        <v>2017</v>
      </c>
      <c r="F33" s="13">
        <v>999</v>
      </c>
      <c r="G33" s="13">
        <v>54</v>
      </c>
      <c r="H33" s="13" t="s">
        <v>44</v>
      </c>
    </row>
    <row r="34" spans="1:8" x14ac:dyDescent="0.25">
      <c r="A34" s="38">
        <v>5</v>
      </c>
      <c r="B34" s="37" t="s">
        <v>45</v>
      </c>
      <c r="C34" s="10" t="s">
        <v>39</v>
      </c>
      <c r="D34" s="13" t="s">
        <v>30</v>
      </c>
      <c r="E34" s="13">
        <v>2017</v>
      </c>
      <c r="F34" s="13">
        <v>999</v>
      </c>
      <c r="G34" s="13">
        <v>54</v>
      </c>
      <c r="H34" s="13" t="s">
        <v>46</v>
      </c>
    </row>
    <row r="35" spans="1:8" x14ac:dyDescent="0.25">
      <c r="A35" s="36">
        <v>6</v>
      </c>
      <c r="B35" s="37" t="s">
        <v>47</v>
      </c>
      <c r="C35" s="10" t="s">
        <v>39</v>
      </c>
      <c r="D35" s="13" t="s">
        <v>30</v>
      </c>
      <c r="E35" s="13">
        <v>2018</v>
      </c>
      <c r="F35" s="13">
        <v>999</v>
      </c>
      <c r="G35" s="13">
        <v>54</v>
      </c>
      <c r="H35" s="13" t="s">
        <v>48</v>
      </c>
    </row>
    <row r="36" spans="1:8" x14ac:dyDescent="0.25">
      <c r="A36" s="38">
        <v>7</v>
      </c>
      <c r="B36" s="37" t="s">
        <v>61</v>
      </c>
      <c r="C36" s="10" t="s">
        <v>39</v>
      </c>
      <c r="D36" s="13" t="s">
        <v>30</v>
      </c>
      <c r="E36" s="13">
        <v>2018</v>
      </c>
      <c r="F36" s="13">
        <v>999</v>
      </c>
      <c r="G36" s="13">
        <v>54</v>
      </c>
      <c r="H36" s="13" t="s">
        <v>49</v>
      </c>
    </row>
    <row r="37" spans="1:8" x14ac:dyDescent="0.25">
      <c r="A37" s="38">
        <v>8</v>
      </c>
      <c r="B37" s="39" t="s">
        <v>68</v>
      </c>
      <c r="C37" s="10" t="s">
        <v>39</v>
      </c>
      <c r="D37" s="13" t="s">
        <v>30</v>
      </c>
      <c r="E37" s="13">
        <v>2014</v>
      </c>
      <c r="F37" s="13">
        <v>1149</v>
      </c>
      <c r="G37" s="13">
        <v>55</v>
      </c>
      <c r="H37" s="13" t="s">
        <v>41</v>
      </c>
    </row>
    <row r="38" spans="1:8" ht="45" customHeight="1" x14ac:dyDescent="0.25">
      <c r="A38" s="31" t="s">
        <v>13</v>
      </c>
      <c r="B38" s="31" t="s">
        <v>14</v>
      </c>
      <c r="C38" s="31" t="s">
        <v>15</v>
      </c>
      <c r="D38" s="31" t="s">
        <v>16</v>
      </c>
      <c r="E38" s="32" t="s">
        <v>17</v>
      </c>
      <c r="F38" s="32" t="s">
        <v>18</v>
      </c>
      <c r="G38" s="31" t="s">
        <v>19</v>
      </c>
      <c r="H38" s="31" t="s">
        <v>20</v>
      </c>
    </row>
    <row r="39" spans="1:8" ht="15" customHeight="1" x14ac:dyDescent="0.25">
      <c r="A39" s="33">
        <v>1</v>
      </c>
      <c r="B39" s="33">
        <v>2</v>
      </c>
      <c r="C39" s="33">
        <v>3</v>
      </c>
      <c r="D39" s="33">
        <v>4</v>
      </c>
      <c r="E39" s="33">
        <v>5</v>
      </c>
      <c r="F39" s="34">
        <v>6</v>
      </c>
      <c r="G39" s="34" t="s">
        <v>21</v>
      </c>
      <c r="H39" s="34" t="s">
        <v>22</v>
      </c>
    </row>
    <row r="40" spans="1:8" x14ac:dyDescent="0.25">
      <c r="A40" s="13">
        <v>1</v>
      </c>
      <c r="B40" s="25" t="s">
        <v>86</v>
      </c>
      <c r="C40" s="17" t="s">
        <v>23</v>
      </c>
      <c r="D40" s="18">
        <v>3</v>
      </c>
      <c r="E40" s="15">
        <v>0</v>
      </c>
      <c r="F40" s="15">
        <v>0</v>
      </c>
      <c r="G40" s="16">
        <f>SUM(E40+F40)</f>
        <v>0</v>
      </c>
      <c r="H40" s="16">
        <f>SUM(D40*G40)</f>
        <v>0</v>
      </c>
    </row>
    <row r="41" spans="1:8" x14ac:dyDescent="0.25">
      <c r="A41" s="13">
        <v>2</v>
      </c>
      <c r="B41" s="25" t="s">
        <v>87</v>
      </c>
      <c r="C41" s="17" t="s">
        <v>23</v>
      </c>
      <c r="D41" s="18">
        <v>1</v>
      </c>
      <c r="E41" s="15">
        <v>0</v>
      </c>
      <c r="F41" s="15">
        <v>0</v>
      </c>
      <c r="G41" s="16">
        <f t="shared" ref="G41:G44" si="4">SUM(E41+F41)</f>
        <v>0</v>
      </c>
      <c r="H41" s="16">
        <f t="shared" ref="H41:H44" si="5">SUM(D41*G41)</f>
        <v>0</v>
      </c>
    </row>
    <row r="42" spans="1:8" x14ac:dyDescent="0.25">
      <c r="A42" s="13">
        <v>3</v>
      </c>
      <c r="B42" s="25" t="s">
        <v>90</v>
      </c>
      <c r="C42" s="17" t="s">
        <v>23</v>
      </c>
      <c r="D42" s="18">
        <v>2</v>
      </c>
      <c r="E42" s="15">
        <v>0</v>
      </c>
      <c r="F42" s="15">
        <v>0</v>
      </c>
      <c r="G42" s="16">
        <f t="shared" si="4"/>
        <v>0</v>
      </c>
      <c r="H42" s="16">
        <f t="shared" si="5"/>
        <v>0</v>
      </c>
    </row>
    <row r="43" spans="1:8" x14ac:dyDescent="0.25">
      <c r="A43" s="13">
        <v>4</v>
      </c>
      <c r="B43" s="25" t="s">
        <v>92</v>
      </c>
      <c r="C43" s="17" t="s">
        <v>23</v>
      </c>
      <c r="D43" s="18">
        <v>2</v>
      </c>
      <c r="E43" s="15">
        <v>0</v>
      </c>
      <c r="F43" s="15">
        <v>0</v>
      </c>
      <c r="G43" s="16">
        <f t="shared" si="4"/>
        <v>0</v>
      </c>
      <c r="H43" s="16">
        <f t="shared" si="5"/>
        <v>0</v>
      </c>
    </row>
    <row r="44" spans="1:8" x14ac:dyDescent="0.25">
      <c r="A44" s="13">
        <v>5</v>
      </c>
      <c r="B44" s="25" t="s">
        <v>93</v>
      </c>
      <c r="C44" s="17" t="s">
        <v>23</v>
      </c>
      <c r="D44" s="18">
        <v>2</v>
      </c>
      <c r="E44" s="15">
        <v>0</v>
      </c>
      <c r="F44" s="15">
        <v>0</v>
      </c>
      <c r="G44" s="16">
        <f t="shared" si="4"/>
        <v>0</v>
      </c>
      <c r="H44" s="16">
        <f t="shared" si="5"/>
        <v>0</v>
      </c>
    </row>
    <row r="45" spans="1:8" x14ac:dyDescent="0.25">
      <c r="A45" s="13"/>
      <c r="B45" s="50" t="s">
        <v>24</v>
      </c>
      <c r="C45" s="17"/>
      <c r="D45" s="18"/>
      <c r="E45" s="15"/>
      <c r="F45" s="15"/>
      <c r="G45" s="16"/>
      <c r="H45" s="54">
        <f>SUM(H40:H44)</f>
        <v>0</v>
      </c>
    </row>
    <row r="46" spans="1:8" ht="17.100000000000001" customHeight="1" x14ac:dyDescent="0.25">
      <c r="A46" s="12"/>
      <c r="B46" s="26"/>
      <c r="C46" s="19"/>
      <c r="D46" s="19"/>
      <c r="E46" s="20"/>
      <c r="F46" s="20"/>
      <c r="G46" s="21"/>
      <c r="H46" s="53"/>
    </row>
    <row r="47" spans="1:8" ht="26.25" x14ac:dyDescent="0.25">
      <c r="A47" s="9" t="s">
        <v>50</v>
      </c>
      <c r="B47" s="28" t="s">
        <v>66</v>
      </c>
      <c r="C47" s="12" t="s">
        <v>4</v>
      </c>
      <c r="D47" s="9" t="s">
        <v>5</v>
      </c>
      <c r="E47" s="9" t="s">
        <v>6</v>
      </c>
      <c r="F47" s="9" t="s">
        <v>27</v>
      </c>
      <c r="G47" s="9" t="s">
        <v>37</v>
      </c>
      <c r="H47" s="9" t="s">
        <v>9</v>
      </c>
    </row>
    <row r="48" spans="1:8" ht="15" customHeight="1" x14ac:dyDescent="0.25">
      <c r="A48" s="36">
        <v>1</v>
      </c>
      <c r="B48" s="37" t="s">
        <v>75</v>
      </c>
      <c r="C48" s="10" t="s">
        <v>39</v>
      </c>
      <c r="D48" s="11" t="s">
        <v>30</v>
      </c>
      <c r="E48" s="11">
        <v>2016</v>
      </c>
      <c r="F48" s="11">
        <v>1598</v>
      </c>
      <c r="G48" s="11">
        <v>75</v>
      </c>
      <c r="H48" s="13" t="s">
        <v>51</v>
      </c>
    </row>
    <row r="49" spans="1:8" ht="45" customHeight="1" x14ac:dyDescent="0.25">
      <c r="A49" s="31" t="s">
        <v>13</v>
      </c>
      <c r="B49" s="31" t="s">
        <v>14</v>
      </c>
      <c r="C49" s="31" t="s">
        <v>15</v>
      </c>
      <c r="D49" s="31" t="s">
        <v>16</v>
      </c>
      <c r="E49" s="32" t="s">
        <v>17</v>
      </c>
      <c r="F49" s="32" t="s">
        <v>18</v>
      </c>
      <c r="G49" s="31" t="s">
        <v>19</v>
      </c>
      <c r="H49" s="31" t="s">
        <v>20</v>
      </c>
    </row>
    <row r="50" spans="1:8" ht="15" customHeight="1" x14ac:dyDescent="0.25">
      <c r="A50" s="33">
        <v>1</v>
      </c>
      <c r="B50" s="33">
        <v>2</v>
      </c>
      <c r="C50" s="33">
        <v>3</v>
      </c>
      <c r="D50" s="33">
        <v>4</v>
      </c>
      <c r="E50" s="33">
        <v>5</v>
      </c>
      <c r="F50" s="34">
        <v>6</v>
      </c>
      <c r="G50" s="34" t="s">
        <v>21</v>
      </c>
      <c r="H50" s="34" t="s">
        <v>22</v>
      </c>
    </row>
    <row r="51" spans="1:8" ht="15" customHeight="1" x14ac:dyDescent="0.25">
      <c r="A51" s="13">
        <v>1</v>
      </c>
      <c r="B51" s="25" t="s">
        <v>86</v>
      </c>
      <c r="C51" s="17" t="s">
        <v>23</v>
      </c>
      <c r="D51" s="18">
        <v>1</v>
      </c>
      <c r="E51" s="15">
        <v>0</v>
      </c>
      <c r="F51" s="15">
        <v>0</v>
      </c>
      <c r="G51" s="16">
        <f>SUM(E51+F51)</f>
        <v>0</v>
      </c>
      <c r="H51" s="16">
        <f>SUM(D51*G51)</f>
        <v>0</v>
      </c>
    </row>
    <row r="52" spans="1:8" x14ac:dyDescent="0.25">
      <c r="A52" s="13">
        <v>2</v>
      </c>
      <c r="B52" s="25" t="s">
        <v>87</v>
      </c>
      <c r="C52" s="17" t="s">
        <v>23</v>
      </c>
      <c r="D52" s="18">
        <v>1</v>
      </c>
      <c r="E52" s="15">
        <v>0</v>
      </c>
      <c r="F52" s="15">
        <v>0</v>
      </c>
      <c r="G52" s="16">
        <f t="shared" ref="G52:G55" si="6">SUM(E52+F52)</f>
        <v>0</v>
      </c>
      <c r="H52" s="16">
        <f t="shared" ref="H52:H55" si="7">SUM(D52*G52)</f>
        <v>0</v>
      </c>
    </row>
    <row r="53" spans="1:8" x14ac:dyDescent="0.25">
      <c r="A53" s="13">
        <v>3</v>
      </c>
      <c r="B53" s="25" t="s">
        <v>90</v>
      </c>
      <c r="C53" s="17" t="s">
        <v>23</v>
      </c>
      <c r="D53" s="18">
        <v>2</v>
      </c>
      <c r="E53" s="15">
        <v>0</v>
      </c>
      <c r="F53" s="15">
        <v>0</v>
      </c>
      <c r="G53" s="16">
        <f t="shared" si="6"/>
        <v>0</v>
      </c>
      <c r="H53" s="16">
        <f t="shared" si="7"/>
        <v>0</v>
      </c>
    </row>
    <row r="54" spans="1:8" x14ac:dyDescent="0.25">
      <c r="A54" s="13">
        <v>4</v>
      </c>
      <c r="B54" s="25" t="s">
        <v>92</v>
      </c>
      <c r="C54" s="17" t="s">
        <v>23</v>
      </c>
      <c r="D54" s="18">
        <v>2</v>
      </c>
      <c r="E54" s="15">
        <v>0</v>
      </c>
      <c r="F54" s="15">
        <v>0</v>
      </c>
      <c r="G54" s="16">
        <f t="shared" si="6"/>
        <v>0</v>
      </c>
      <c r="H54" s="16">
        <f t="shared" si="7"/>
        <v>0</v>
      </c>
    </row>
    <row r="55" spans="1:8" x14ac:dyDescent="0.25">
      <c r="A55" s="13">
        <v>5</v>
      </c>
      <c r="B55" s="25" t="s">
        <v>93</v>
      </c>
      <c r="C55" s="17" t="s">
        <v>23</v>
      </c>
      <c r="D55" s="13">
        <v>2</v>
      </c>
      <c r="E55" s="15">
        <v>0</v>
      </c>
      <c r="F55" s="15">
        <v>0</v>
      </c>
      <c r="G55" s="16">
        <f t="shared" si="6"/>
        <v>0</v>
      </c>
      <c r="H55" s="16">
        <f t="shared" si="7"/>
        <v>0</v>
      </c>
    </row>
    <row r="56" spans="1:8" s="2" customFormat="1" x14ac:dyDescent="0.25">
      <c r="A56" s="13"/>
      <c r="B56" s="50" t="s">
        <v>24</v>
      </c>
      <c r="C56" s="14"/>
      <c r="D56" s="13"/>
      <c r="E56" s="44"/>
      <c r="F56" s="15"/>
      <c r="G56" s="16"/>
      <c r="H56" s="54">
        <f>SUM(H51:H55)</f>
        <v>0</v>
      </c>
    </row>
    <row r="57" spans="1:8" ht="17.100000000000001" customHeight="1" x14ac:dyDescent="0.25">
      <c r="A57" s="12"/>
      <c r="B57" s="26"/>
      <c r="C57" s="19"/>
      <c r="D57" s="19"/>
      <c r="E57" s="20"/>
      <c r="F57" s="20"/>
      <c r="G57" s="21"/>
      <c r="H57" s="52"/>
    </row>
    <row r="58" spans="1:8" ht="26.25" customHeight="1" x14ac:dyDescent="0.25">
      <c r="A58" s="9" t="s">
        <v>65</v>
      </c>
      <c r="B58" s="28" t="s">
        <v>66</v>
      </c>
      <c r="C58" s="12" t="s">
        <v>4</v>
      </c>
      <c r="D58" s="9" t="s">
        <v>5</v>
      </c>
      <c r="E58" s="9" t="s">
        <v>6</v>
      </c>
      <c r="F58" s="9" t="s">
        <v>27</v>
      </c>
      <c r="G58" s="9" t="s">
        <v>37</v>
      </c>
      <c r="H58" s="9" t="s">
        <v>9</v>
      </c>
    </row>
    <row r="59" spans="1:8" ht="17.100000000000001" customHeight="1" x14ac:dyDescent="0.25">
      <c r="A59" s="12">
        <v>1</v>
      </c>
      <c r="B59" s="37" t="s">
        <v>58</v>
      </c>
      <c r="C59" s="10" t="s">
        <v>39</v>
      </c>
      <c r="D59" s="13" t="s">
        <v>30</v>
      </c>
      <c r="E59" s="49" t="s">
        <v>85</v>
      </c>
      <c r="F59" s="13">
        <v>999</v>
      </c>
      <c r="G59" s="49">
        <v>67</v>
      </c>
      <c r="H59" s="47" t="s">
        <v>78</v>
      </c>
    </row>
    <row r="60" spans="1:8" ht="17.100000000000001" customHeight="1" x14ac:dyDescent="0.25">
      <c r="A60" s="12">
        <v>2</v>
      </c>
      <c r="B60" s="37" t="s">
        <v>60</v>
      </c>
      <c r="C60" s="10" t="s">
        <v>39</v>
      </c>
      <c r="D60" s="13" t="s">
        <v>30</v>
      </c>
      <c r="E60" s="49" t="s">
        <v>85</v>
      </c>
      <c r="F60" s="13">
        <v>999</v>
      </c>
      <c r="G60" s="49">
        <v>67</v>
      </c>
      <c r="H60" s="48" t="s">
        <v>79</v>
      </c>
    </row>
    <row r="61" spans="1:8" ht="17.100000000000001" customHeight="1" x14ac:dyDescent="0.25">
      <c r="A61" s="12">
        <v>3</v>
      </c>
      <c r="B61" s="37" t="s">
        <v>69</v>
      </c>
      <c r="C61" s="10" t="s">
        <v>39</v>
      </c>
      <c r="D61" s="13" t="s">
        <v>30</v>
      </c>
      <c r="E61" s="49" t="s">
        <v>85</v>
      </c>
      <c r="F61" s="13">
        <v>999</v>
      </c>
      <c r="G61" s="49">
        <v>67</v>
      </c>
      <c r="H61" s="47" t="s">
        <v>83</v>
      </c>
    </row>
    <row r="62" spans="1:8" ht="17.100000000000001" customHeight="1" x14ac:dyDescent="0.25">
      <c r="A62" s="12">
        <v>4</v>
      </c>
      <c r="B62" s="37" t="s">
        <v>70</v>
      </c>
      <c r="C62" s="10" t="s">
        <v>39</v>
      </c>
      <c r="D62" s="13" t="s">
        <v>30</v>
      </c>
      <c r="E62" s="49" t="s">
        <v>85</v>
      </c>
      <c r="F62" s="13">
        <v>999</v>
      </c>
      <c r="G62" s="49">
        <v>67</v>
      </c>
      <c r="H62" s="47" t="s">
        <v>84</v>
      </c>
    </row>
    <row r="63" spans="1:8" ht="17.100000000000001" customHeight="1" x14ac:dyDescent="0.25">
      <c r="A63" s="12">
        <v>5</v>
      </c>
      <c r="B63" s="37" t="s">
        <v>71</v>
      </c>
      <c r="C63" s="10" t="s">
        <v>39</v>
      </c>
      <c r="D63" s="13" t="s">
        <v>30</v>
      </c>
      <c r="E63" s="49" t="s">
        <v>85</v>
      </c>
      <c r="F63" s="13">
        <v>999</v>
      </c>
      <c r="G63" s="49">
        <v>67</v>
      </c>
      <c r="H63" s="47" t="s">
        <v>82</v>
      </c>
    </row>
    <row r="64" spans="1:8" ht="17.100000000000001" customHeight="1" x14ac:dyDescent="0.25">
      <c r="A64" s="12">
        <v>6</v>
      </c>
      <c r="B64" s="37" t="s">
        <v>72</v>
      </c>
      <c r="C64" s="10" t="s">
        <v>39</v>
      </c>
      <c r="D64" s="13" t="s">
        <v>30</v>
      </c>
      <c r="E64" s="49" t="s">
        <v>85</v>
      </c>
      <c r="F64" s="13">
        <v>999</v>
      </c>
      <c r="G64" s="49">
        <v>67</v>
      </c>
      <c r="H64" s="47" t="s">
        <v>80</v>
      </c>
    </row>
    <row r="65" spans="1:8" ht="17.100000000000001" customHeight="1" x14ac:dyDescent="0.25">
      <c r="A65" s="12">
        <v>7</v>
      </c>
      <c r="B65" s="37" t="s">
        <v>73</v>
      </c>
      <c r="C65" s="10" t="s">
        <v>39</v>
      </c>
      <c r="D65" s="13" t="s">
        <v>30</v>
      </c>
      <c r="E65" s="49" t="s">
        <v>85</v>
      </c>
      <c r="F65" s="13">
        <v>999</v>
      </c>
      <c r="G65" s="49">
        <v>67</v>
      </c>
      <c r="H65" s="47" t="s">
        <v>81</v>
      </c>
    </row>
    <row r="66" spans="1:8" ht="45" customHeight="1" x14ac:dyDescent="0.25">
      <c r="A66" s="31" t="s">
        <v>13</v>
      </c>
      <c r="B66" s="31" t="s">
        <v>14</v>
      </c>
      <c r="C66" s="31" t="s">
        <v>15</v>
      </c>
      <c r="D66" s="31" t="s">
        <v>16</v>
      </c>
      <c r="E66" s="32" t="s">
        <v>17</v>
      </c>
      <c r="F66" s="32" t="s">
        <v>18</v>
      </c>
      <c r="G66" s="31" t="s">
        <v>19</v>
      </c>
      <c r="H66" s="31" t="s">
        <v>20</v>
      </c>
    </row>
    <row r="67" spans="1:8" ht="15" customHeight="1" x14ac:dyDescent="0.25">
      <c r="A67" s="33">
        <v>1</v>
      </c>
      <c r="B67" s="33">
        <v>2</v>
      </c>
      <c r="C67" s="33">
        <v>3</v>
      </c>
      <c r="D67" s="33">
        <v>4</v>
      </c>
      <c r="E67" s="33">
        <v>5</v>
      </c>
      <c r="F67" s="34">
        <v>6</v>
      </c>
      <c r="G67" s="34" t="s">
        <v>21</v>
      </c>
      <c r="H67" s="34" t="s">
        <v>22</v>
      </c>
    </row>
    <row r="68" spans="1:8" ht="15" customHeight="1" x14ac:dyDescent="0.25">
      <c r="A68" s="13">
        <v>1</v>
      </c>
      <c r="B68" s="25" t="s">
        <v>86</v>
      </c>
      <c r="C68" s="17" t="s">
        <v>23</v>
      </c>
      <c r="D68" s="18">
        <v>3</v>
      </c>
      <c r="E68" s="15">
        <v>0</v>
      </c>
      <c r="F68" s="15">
        <v>0</v>
      </c>
      <c r="G68" s="16">
        <f>SUM(E68+F68)</f>
        <v>0</v>
      </c>
      <c r="H68" s="16">
        <f>SUM(D68*G68)</f>
        <v>0</v>
      </c>
    </row>
    <row r="69" spans="1:8" ht="15" customHeight="1" x14ac:dyDescent="0.25">
      <c r="A69" s="13">
        <v>2</v>
      </c>
      <c r="B69" s="25" t="s">
        <v>87</v>
      </c>
      <c r="C69" s="17" t="s">
        <v>23</v>
      </c>
      <c r="D69" s="18">
        <v>1</v>
      </c>
      <c r="E69" s="15">
        <v>0</v>
      </c>
      <c r="F69" s="15">
        <v>0</v>
      </c>
      <c r="G69" s="16">
        <f t="shared" ref="G69:G72" si="8">SUM(E69+F69)</f>
        <v>0</v>
      </c>
      <c r="H69" s="16">
        <f t="shared" ref="H69:H72" si="9">SUM(D69*G69)</f>
        <v>0</v>
      </c>
    </row>
    <row r="70" spans="1:8" ht="15" customHeight="1" x14ac:dyDescent="0.25">
      <c r="A70" s="13">
        <v>3</v>
      </c>
      <c r="B70" s="25" t="s">
        <v>90</v>
      </c>
      <c r="C70" s="17" t="s">
        <v>23</v>
      </c>
      <c r="D70" s="18">
        <v>2</v>
      </c>
      <c r="E70" s="15">
        <v>0</v>
      </c>
      <c r="F70" s="15">
        <v>0</v>
      </c>
      <c r="G70" s="16">
        <f t="shared" si="8"/>
        <v>0</v>
      </c>
      <c r="H70" s="16">
        <f t="shared" si="9"/>
        <v>0</v>
      </c>
    </row>
    <row r="71" spans="1:8" ht="15" customHeight="1" x14ac:dyDescent="0.25">
      <c r="A71" s="13">
        <v>4</v>
      </c>
      <c r="B71" s="25" t="s">
        <v>92</v>
      </c>
      <c r="C71" s="17" t="s">
        <v>23</v>
      </c>
      <c r="D71" s="18">
        <v>2</v>
      </c>
      <c r="E71" s="15">
        <v>0</v>
      </c>
      <c r="F71" s="15">
        <v>0</v>
      </c>
      <c r="G71" s="16">
        <f t="shared" si="8"/>
        <v>0</v>
      </c>
      <c r="H71" s="16">
        <f t="shared" si="9"/>
        <v>0</v>
      </c>
    </row>
    <row r="72" spans="1:8" ht="15" customHeight="1" x14ac:dyDescent="0.25">
      <c r="A72" s="13">
        <v>5</v>
      </c>
      <c r="B72" s="25" t="s">
        <v>93</v>
      </c>
      <c r="C72" s="17" t="s">
        <v>23</v>
      </c>
      <c r="D72" s="18">
        <v>2</v>
      </c>
      <c r="E72" s="15">
        <v>0</v>
      </c>
      <c r="F72" s="15">
        <v>0</v>
      </c>
      <c r="G72" s="16">
        <f t="shared" si="8"/>
        <v>0</v>
      </c>
      <c r="H72" s="16">
        <f t="shared" si="9"/>
        <v>0</v>
      </c>
    </row>
    <row r="73" spans="1:8" ht="15" customHeight="1" x14ac:dyDescent="0.25">
      <c r="A73" s="13"/>
      <c r="B73" s="50" t="s">
        <v>24</v>
      </c>
      <c r="C73" s="17"/>
      <c r="D73" s="18"/>
      <c r="E73" s="15"/>
      <c r="F73" s="15"/>
      <c r="G73" s="16"/>
      <c r="H73" s="54">
        <f>SUM(H68:H72)</f>
        <v>0</v>
      </c>
    </row>
    <row r="74" spans="1:8" ht="39" x14ac:dyDescent="0.25">
      <c r="A74" s="3"/>
      <c r="B74" s="29"/>
      <c r="C74" s="3"/>
      <c r="D74" s="3"/>
      <c r="E74" s="3"/>
      <c r="F74" s="3"/>
      <c r="G74" s="45" t="s">
        <v>98</v>
      </c>
      <c r="H74" s="46">
        <f>SUM(H13+H27+H45+H56+H73)</f>
        <v>0</v>
      </c>
    </row>
    <row r="75" spans="1:8" x14ac:dyDescent="0.25">
      <c r="B75" s="2" t="s">
        <v>52</v>
      </c>
    </row>
    <row r="76" spans="1:8" x14ac:dyDescent="0.25">
      <c r="B76" t="s">
        <v>53</v>
      </c>
    </row>
    <row r="77" spans="1:8" x14ac:dyDescent="0.25">
      <c r="B77" t="s">
        <v>54</v>
      </c>
    </row>
    <row r="78" spans="1:8" x14ac:dyDescent="0.25">
      <c r="B78" s="35" t="s">
        <v>55</v>
      </c>
      <c r="C78" s="35"/>
      <c r="D78" s="35"/>
      <c r="E78" s="35"/>
      <c r="F78" s="35"/>
      <c r="G78" s="35"/>
    </row>
    <row r="79" spans="1:8" x14ac:dyDescent="0.25">
      <c r="B79" t="s">
        <v>56</v>
      </c>
    </row>
    <row r="80" spans="1:8" x14ac:dyDescent="0.25">
      <c r="B80" s="30" t="s">
        <v>95</v>
      </c>
    </row>
    <row r="81" spans="2:2" x14ac:dyDescent="0.25">
      <c r="B81" s="30" t="s">
        <v>96</v>
      </c>
    </row>
    <row r="82" spans="2:2" x14ac:dyDescent="0.25">
      <c r="B82" s="30" t="s">
        <v>97</v>
      </c>
    </row>
    <row r="85" spans="2:2" x14ac:dyDescent="0.25">
      <c r="B85" s="30" t="s">
        <v>99</v>
      </c>
    </row>
    <row r="86" spans="2:2" x14ac:dyDescent="0.25">
      <c r="B86" s="30" t="s">
        <v>57</v>
      </c>
    </row>
  </sheetData>
  <phoneticPr fontId="15" type="noConversion"/>
  <conditionalFormatting sqref="B18">
    <cfRule type="duplicateValues" dxfId="3" priority="2"/>
  </conditionalFormatting>
  <conditionalFormatting sqref="B30:B36 B16:B17">
    <cfRule type="duplicateValues" dxfId="2" priority="10"/>
  </conditionalFormatting>
  <conditionalFormatting sqref="B37">
    <cfRule type="duplicateValues" dxfId="1" priority="1"/>
  </conditionalFormatting>
  <conditionalFormatting sqref="B59:B65">
    <cfRule type="duplicateValues" dxfId="0" priority="3"/>
  </conditionalFormatting>
  <pageMargins left="0.70866141732283472" right="0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2006-11-28T10:16:26Z</dcterms:created>
  <dcterms:modified xsi:type="dcterms:W3CDTF">2026-02-16T13:36:59Z</dcterms:modified>
  <cp:category/>
  <cp:contentStatus/>
</cp:coreProperties>
</file>