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dmanovic\Desktop\sutra za objavu\Mat. za ciscenje i mat. za dispenzore SPREMNA ODLUKA I POZIV\OBJAVA 2026\"/>
    </mc:Choice>
  </mc:AlternateContent>
  <xr:revisionPtr revIDLastSave="0" documentId="13_ncr:1_{5D452C2C-44D4-4A89-80B5-F7BE3BDD750E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TROŠKOVNIK Mat. za čišćenje" sheetId="2" r:id="rId1"/>
  </sheets>
  <definedNames>
    <definedName name="_xlnm.Print_Area" localSheetId="0">'TROŠKOVNIK Mat. za čišćenje'!$A$2:$H$80</definedName>
    <definedName name="_xlnm.Print_Titles" localSheetId="0">'TROŠKOVNIK Mat. za čišćenje'!$2:$2</definedName>
    <definedName name="Z_E7DD57C5_10CA_11D7_9124_00C095EF0031_.wvu.PrintArea" localSheetId="0" hidden="1">'TROŠKOVNIK Mat. za čišćenje'!$B$2:$F$66</definedName>
    <definedName name="Z_E7DD57C5_10CA_11D7_9124_00C095EF0031_.wvu.PrintTitles" localSheetId="0" hidden="1">'TROŠKOVNIK Mat. za čišćenje'!$2:$2</definedName>
  </definedNames>
  <calcPr calcId="181029"/>
  <customWorkbookViews>
    <customWorkbookView name="Ante Bakrac - Osobni pogled" guid="{E7DD57C5-10CA-11D7-9124-00C095EF0031}" mergeInterval="0" personalView="1" maximized="1" windowWidth="1020" windowHeight="579" tabRatio="970" activeSheetId="1"/>
  </customWorkbookViews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3" i="2"/>
  <c r="H78" i="2" l="1"/>
  <c r="H79" i="2" l="1"/>
  <c r="H80" i="2" s="1"/>
</calcChain>
</file>

<file path=xl/sharedStrings.xml><?xml version="1.0" encoding="utf-8"?>
<sst xmlns="http://schemas.openxmlformats.org/spreadsheetml/2006/main" count="161" uniqueCount="90">
  <si>
    <t>OSVJEŽIVAĆ PROSTORA U SPREJU 300 ML</t>
  </si>
  <si>
    <t>WC DASKA - PVC</t>
  </si>
  <si>
    <t xml:space="preserve">PONUĐENI PROIZVOĐAČ </t>
  </si>
  <si>
    <t>Grupa</t>
  </si>
  <si>
    <t>VREĆICE ZA ZAMRZAVANJE 2KG    1/50</t>
  </si>
  <si>
    <t xml:space="preserve">KOŠ ZA SMEĆE PVC </t>
  </si>
  <si>
    <t>SAPUN ZA RUKE TVRDI</t>
  </si>
  <si>
    <t>SREDSTVO ZA ČIŠĆENJE EKRANA 300ML</t>
  </si>
  <si>
    <t>LASTIKA 10 CM</t>
  </si>
  <si>
    <t>SALVETE A100</t>
  </si>
  <si>
    <t>GUMA ZA OTŠTROPAVANJE CIJEVI  SA DRŠKOM</t>
  </si>
  <si>
    <t>WC ČETKA</t>
  </si>
  <si>
    <t xml:space="preserve">TOALET PAPIR ROLE 10/1 </t>
  </si>
  <si>
    <t>LASTIKA  4CM</t>
  </si>
  <si>
    <t>PAK</t>
  </si>
  <si>
    <t xml:space="preserve">LASTIKA PROMJER 2 CM </t>
  </si>
  <si>
    <t>ŠIFRA</t>
  </si>
  <si>
    <t>TEKUĆI SAPUN 500ML SA PUMPICOM</t>
  </si>
  <si>
    <t>WC DASKA PUNA PLASTIKA -BAKELIT</t>
  </si>
  <si>
    <t>SOLNA KISELINA 1L</t>
  </si>
  <si>
    <t>SPUŽVASTA KRPA - VELIKA</t>
  </si>
  <si>
    <t>WC ČETKA PVC NA STALKU</t>
  </si>
  <si>
    <t>UPALJAČ ZA PLIN MAGNETNI</t>
  </si>
  <si>
    <t>KG</t>
  </si>
  <si>
    <t>PAR</t>
  </si>
  <si>
    <t>VREĆE ZA ZAMRZ. 1 KG - 1/50</t>
  </si>
  <si>
    <t>ČELIČNA VUNA 1/12</t>
  </si>
  <si>
    <t>OTIRAČ ZA CIPELE 40X60</t>
  </si>
  <si>
    <t>SREDSTVO ZA ČIŠĆENJE SANITARIJA 1L</t>
  </si>
  <si>
    <t>KOM</t>
  </si>
  <si>
    <t>SREDSTVO ZA ČIŠĆENJE LAMINATA 1L</t>
  </si>
  <si>
    <t xml:space="preserve">PARTVIŠ S DRŠKOM PRIRODNA DLAKA </t>
  </si>
  <si>
    <t>ALUMINIJSKA FOLIJA 30 M</t>
  </si>
  <si>
    <t xml:space="preserve">PARTVIŠ S DRŠKOM </t>
  </si>
  <si>
    <t>ŽICA SA DETRĐENTOM 1/10</t>
  </si>
  <si>
    <t>VREĆICE ZA ZAMRZAVANJE 3KG    1/50</t>
  </si>
  <si>
    <t>VREĆICE TRGOVAČKE - TREGERICE, ČVRSTE, 30X40CM, NE ŠUŠKAVE</t>
  </si>
  <si>
    <t xml:space="preserve">PAPIRNATI RUČNICI 2/1 </t>
  </si>
  <si>
    <t>KOMPLET WC ULOŽAK - TEKUĆI</t>
  </si>
  <si>
    <t>KRPA ZA POD PAMUČNA</t>
  </si>
  <si>
    <t xml:space="preserve">LASTIKA 6CM </t>
  </si>
  <si>
    <t>VREĆICE ZA ZAMRZAVANJE 5KG    1/50</t>
  </si>
  <si>
    <t>SREDSTVO ZA OTAPANJE KAMENCA 1L, WC SANITAR/jednakovrijedno</t>
  </si>
  <si>
    <t>ABRAZIVNO SREDSTVO TEKUĆE 500ML-  Arf</t>
  </si>
  <si>
    <t>SREDSTVO ZA ČIŠĆENJE NAMJEŠTAJA 500ML S PUMPICOM - PRONTO</t>
  </si>
  <si>
    <t>UNIVERZALNO SREDSTVO ZA ČIŠĆENJE PODA  1L - PRONTO</t>
  </si>
  <si>
    <t>KREMA ZA RUKE 150 g - ATRIX</t>
  </si>
  <si>
    <t>KREMA ZA RUKE 75g - NIVEA</t>
  </si>
  <si>
    <t>ABRAZILNA SPUŽVICA VEĆA 3/1 - GLITZI</t>
  </si>
  <si>
    <t>Sredstvo za čišćenje, STODIVERS GR (kanister 5l)</t>
  </si>
  <si>
    <r>
      <t xml:space="preserve">BATERIJA 1,5V LR6 1/ 4 - </t>
    </r>
    <r>
      <rPr>
        <b/>
        <sz val="12"/>
        <rFont val="Arial"/>
        <family val="2"/>
        <charset val="238"/>
      </rPr>
      <t>DURACELL</t>
    </r>
  </si>
  <si>
    <t>KANTA ZA SMEĆE S PEDALOM 6L</t>
  </si>
  <si>
    <t xml:space="preserve">DOMESTOS  750ML </t>
  </si>
  <si>
    <t>SREDSTVO ZA MAZANJE VINAS PLOČICA 1L</t>
  </si>
  <si>
    <t>METLA SIRKOVA sa drvenom drškom</t>
  </si>
  <si>
    <r>
      <t xml:space="preserve">GUMENE RUKAVICE M - SENZIBILNE - </t>
    </r>
    <r>
      <rPr>
        <b/>
        <sz val="12"/>
        <rFont val="Arial"/>
        <family val="2"/>
        <charset val="238"/>
      </rPr>
      <t xml:space="preserve">VILEDA </t>
    </r>
  </si>
  <si>
    <t>VREĆE ZA SMEĆE 50X60 1/10 - LD, CRNE, ČVRŠĆE,NE ŠUŠKAVE</t>
  </si>
  <si>
    <t>VREĆE ZA SMEĆE 70X110 1/10 - LD, CRNE, ČVRŠĆE, NE ŠUŠKAVE</t>
  </si>
  <si>
    <t>SREDSTVO ZA ČIŠĆENJE PODA 1,5L  AJAX</t>
  </si>
  <si>
    <t>VARIKINA 1 L</t>
  </si>
  <si>
    <t>KANTA SA CJEDILOM, BEZ MOČO</t>
  </si>
  <si>
    <t>MOČO SA DRŠKOM  (obavezno komplet) - ŠTAP S RESICAMA</t>
  </si>
  <si>
    <t>MOČO BEZ DRŠKE - SAMO RESICE</t>
  </si>
  <si>
    <r>
      <t xml:space="preserve">GUMENE RUKAVICE S - SENZIBILNE - </t>
    </r>
    <r>
      <rPr>
        <b/>
        <sz val="12"/>
        <rFont val="Arial"/>
        <family val="2"/>
        <charset val="238"/>
      </rPr>
      <t xml:space="preserve">VILEDA </t>
    </r>
  </si>
  <si>
    <r>
      <t xml:space="preserve">GUMENE RUKAVICE L - SENZIBILNE - </t>
    </r>
    <r>
      <rPr>
        <b/>
        <sz val="12"/>
        <rFont val="Arial"/>
        <family val="2"/>
        <charset val="238"/>
      </rPr>
      <t xml:space="preserve">VILEDA </t>
    </r>
  </si>
  <si>
    <r>
      <t xml:space="preserve">SREDSTVO ZA ODŠTROPAVANJE CIJEVI 1L  </t>
    </r>
    <r>
      <rPr>
        <b/>
        <sz val="12"/>
        <rFont val="Arial"/>
        <family val="2"/>
        <charset val="238"/>
      </rPr>
      <t>Mr. muskolo</t>
    </r>
  </si>
  <si>
    <r>
      <t xml:space="preserve">UNIVERZALNO SRETSTVO ZA PRANJE PODA 1L- </t>
    </r>
    <r>
      <rPr>
        <b/>
        <sz val="12"/>
        <rFont val="Arial"/>
        <family val="2"/>
        <charset val="238"/>
      </rPr>
      <t>AJAX</t>
    </r>
  </si>
  <si>
    <t>NAZIV ARTIKLA - PROIZVOĐAČ</t>
  </si>
  <si>
    <r>
      <t xml:space="preserve">SPUŽVASTA KRPA 3/1 </t>
    </r>
    <r>
      <rPr>
        <sz val="12"/>
        <color rgb="FFFF0000"/>
        <rFont val="Arial"/>
        <family val="2"/>
        <charset val="238"/>
      </rPr>
      <t>vileda</t>
    </r>
  </si>
  <si>
    <t>KOŠ ZA PAPIR ŽICA  803597</t>
  </si>
  <si>
    <t>Traženo pakiranje</t>
  </si>
  <si>
    <r>
      <t xml:space="preserve">BATERIJA 1,5V LR3 - </t>
    </r>
    <r>
      <rPr>
        <b/>
        <sz val="12"/>
        <rFont val="Arial"/>
        <family val="2"/>
        <charset val="238"/>
      </rPr>
      <t>DURACELL</t>
    </r>
  </si>
  <si>
    <r>
      <t>BATERIJA 1,5V R20</t>
    </r>
    <r>
      <rPr>
        <b/>
        <sz val="12"/>
        <rFont val="Arial"/>
        <family val="2"/>
        <charset val="238"/>
      </rPr>
      <t xml:space="preserve"> - DURACELL</t>
    </r>
  </si>
  <si>
    <r>
      <t>BATERIJA OKRUGLA 1,5 V R14 (SREDNJA)</t>
    </r>
    <r>
      <rPr>
        <b/>
        <sz val="12"/>
        <rFont val="Arial"/>
        <family val="2"/>
        <charset val="238"/>
      </rPr>
      <t xml:space="preserve"> - DURACELL</t>
    </r>
  </si>
  <si>
    <r>
      <t>BATERIJA 9 V KVADRATNA  ALKALNA</t>
    </r>
    <r>
      <rPr>
        <b/>
        <sz val="12"/>
        <rFont val="Arial"/>
        <family val="2"/>
        <charset val="238"/>
      </rPr>
      <t xml:space="preserve"> - DURACELL</t>
    </r>
  </si>
  <si>
    <r>
      <t xml:space="preserve">KRPA UNIVERZAL 40X38 - </t>
    </r>
    <r>
      <rPr>
        <b/>
        <sz val="12"/>
        <rFont val="Arial"/>
        <family val="2"/>
      </rPr>
      <t>OBAVEZNO VILEDA</t>
    </r>
  </si>
  <si>
    <t>Sredstvo za čišćenje, STODIVERS UR (kanister 5l)</t>
  </si>
  <si>
    <r>
      <t>DETERDŽENT ZA SUĐE 1,35L</t>
    </r>
    <r>
      <rPr>
        <b/>
        <sz val="12"/>
        <rFont val="Arial"/>
        <family val="2"/>
      </rPr>
      <t xml:space="preserve"> ČARLI</t>
    </r>
  </si>
  <si>
    <r>
      <t>DETERDŽENT ZA SUĐE 900 mL -</t>
    </r>
    <r>
      <rPr>
        <b/>
        <sz val="12"/>
        <rFont val="Arial"/>
        <family val="2"/>
      </rPr>
      <t xml:space="preserve"> ČARLI</t>
    </r>
  </si>
  <si>
    <t>UKUPNO BEZ PDV-A:</t>
  </si>
  <si>
    <t>PDV:</t>
  </si>
  <si>
    <t>UKUPNO SA PDV-OM:</t>
  </si>
  <si>
    <t>PVC ČAŠA 0,2L 1/100KOM</t>
  </si>
  <si>
    <t>VARIKINA NEPARFUMIRANA 1 L</t>
  </si>
  <si>
    <t>PVC ČAŠA 0,1L 1/100KOM</t>
  </si>
  <si>
    <t>Okvirna količina 2026.</t>
  </si>
  <si>
    <t>JEDINIČNA CIJENA bez PDV-a za 2026.</t>
  </si>
  <si>
    <t>UKUPNA CIJENA bez PDV-a (okvirna kol. x jed.cijena) 2026.</t>
  </si>
  <si>
    <t>SREDSTVO ZA ČIŠĆENJE STAKLA S PUMPICOM 750 ML - ARF</t>
  </si>
  <si>
    <r>
      <t xml:space="preserve">KRPA SPUŽVA 63/63 </t>
    </r>
    <r>
      <rPr>
        <b/>
        <sz val="12"/>
        <rFont val="Arial"/>
        <family val="2"/>
      </rPr>
      <t>VILEDA  dim 18 cm x 20 cm (OBAVEZNO)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</si>
</sst>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4" x14ac:knownFonts="1">
    <font>
      <sz val="10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9"/>
      <name val="Arial"/>
      <family val="2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8" fillId="30" borderId="0" applyNumberFormat="0" applyBorder="0" applyAlignment="0" applyProtection="0"/>
    <xf numFmtId="0" fontId="9" fillId="31" borderId="2" applyNumberFormat="0" applyAlignment="0" applyProtection="0"/>
    <xf numFmtId="0" fontId="6" fillId="32" borderId="3" applyNumberFormat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33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2" applyNumberFormat="0" applyAlignment="0" applyProtection="0"/>
    <xf numFmtId="0" fontId="16" fillId="0" borderId="7" applyNumberFormat="0" applyFill="0" applyAlignment="0" applyProtection="0"/>
    <xf numFmtId="0" fontId="17" fillId="34" borderId="0" applyNumberFormat="0" applyBorder="0" applyAlignment="0" applyProtection="0"/>
    <xf numFmtId="0" fontId="3" fillId="3" borderId="8" applyNumberFormat="0" applyFont="0" applyAlignment="0" applyProtection="0"/>
    <xf numFmtId="0" fontId="18" fillId="31" borderId="9" applyNumberFormat="0" applyAlignment="0" applyProtection="0"/>
    <xf numFmtId="0" fontId="19" fillId="0" borderId="0" applyNumberFormat="0" applyFill="0" applyBorder="0" applyAlignment="0" applyProtection="0"/>
    <xf numFmtId="0" fontId="7" fillId="0" borderId="10" applyNumberFormat="0" applyFill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4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5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4" fontId="2" fillId="0" borderId="1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>
      <alignment horizontal="center"/>
    </xf>
    <xf numFmtId="4" fontId="1" fillId="35" borderId="1" xfId="0" applyNumberFormat="1" applyFont="1" applyFill="1" applyBorder="1" applyAlignment="1" applyProtection="1">
      <alignment horizontal="center" wrapText="1"/>
      <protection locked="0"/>
    </xf>
    <xf numFmtId="4" fontId="1" fillId="35" borderId="1" xfId="28" applyNumberFormat="1" applyFont="1" applyFill="1" applyBorder="1" applyAlignment="1" applyProtection="1">
      <alignment horizontal="center"/>
      <protection locked="0"/>
    </xf>
    <xf numFmtId="0" fontId="2" fillId="36" borderId="1" xfId="0" applyFont="1" applyFill="1" applyBorder="1" applyAlignment="1">
      <alignment horizontal="center" wrapText="1"/>
    </xf>
    <xf numFmtId="0" fontId="1" fillId="36" borderId="1" xfId="0" applyFont="1" applyFill="1" applyBorder="1" applyAlignment="1">
      <alignment horizontal="center"/>
    </xf>
    <xf numFmtId="0" fontId="2" fillId="36" borderId="1" xfId="0" applyFont="1" applyFill="1" applyBorder="1" applyAlignment="1">
      <alignment horizontal="center"/>
    </xf>
    <xf numFmtId="0" fontId="2" fillId="36" borderId="0" xfId="0" applyFont="1" applyFill="1" applyAlignment="1">
      <alignment horizontal="center"/>
    </xf>
    <xf numFmtId="0" fontId="1" fillId="36" borderId="1" xfId="0" applyFont="1" applyFill="1" applyBorder="1" applyAlignment="1">
      <alignment horizontal="center" wrapText="1"/>
    </xf>
    <xf numFmtId="49" fontId="1" fillId="35" borderId="1" xfId="0" applyNumberFormat="1" applyFont="1" applyFill="1" applyBorder="1" applyAlignment="1" applyProtection="1">
      <alignment horizontal="center" wrapText="1"/>
      <protection locked="0"/>
    </xf>
    <xf numFmtId="2" fontId="2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0" fillId="0" borderId="0" xfId="0" applyAlignment="1">
      <alignment wrapText="1"/>
    </xf>
    <xf numFmtId="2" fontId="23" fillId="0" borderId="1" xfId="0" applyNumberFormat="1" applyFont="1" applyBorder="1" applyAlignment="1" applyProtection="1">
      <alignment horizontal="center" wrapText="1"/>
      <protection locked="0"/>
    </xf>
    <xf numFmtId="0" fontId="1" fillId="0" borderId="0" xfId="0" applyFont="1"/>
    <xf numFmtId="0" fontId="1" fillId="36" borderId="0" xfId="0" applyFont="1" applyFill="1" applyAlignment="1">
      <alignment horizontal="center"/>
    </xf>
    <xf numFmtId="2" fontId="2" fillId="0" borderId="0" xfId="0" applyNumberFormat="1" applyFont="1" applyAlignment="1" applyProtection="1">
      <alignment horizontal="center" wrapText="1"/>
      <protection locked="0"/>
    </xf>
    <xf numFmtId="4" fontId="1" fillId="35" borderId="0" xfId="0" applyNumberFormat="1" applyFont="1" applyFill="1" applyAlignment="1" applyProtection="1">
      <alignment horizontal="center" wrapText="1"/>
      <protection locked="0"/>
    </xf>
    <xf numFmtId="4" fontId="1" fillId="35" borderId="0" xfId="28" applyNumberFormat="1" applyFont="1" applyFill="1" applyBorder="1" applyAlignment="1" applyProtection="1">
      <alignment horizontal="center"/>
      <protection locked="0"/>
    </xf>
    <xf numFmtId="4" fontId="1" fillId="0" borderId="1" xfId="0" applyNumberFormat="1" applyFont="1" applyBorder="1" applyAlignment="1">
      <alignment horizontal="center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28" builtinId="3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Linked Cell" xfId="36" xr:uid="{00000000-0005-0000-0000-000022000000}"/>
    <cellStyle name="Neutral" xfId="37" xr:uid="{00000000-0005-0000-0000-000023000000}"/>
    <cellStyle name="Normal" xfId="0" builtinId="0"/>
    <cellStyle name="Note" xfId="38" xr:uid="{00000000-0005-0000-0000-000025000000}"/>
    <cellStyle name="Output" xfId="39" xr:uid="{00000000-0005-0000-0000-000026000000}"/>
    <cellStyle name="Title" xfId="40" xr:uid="{00000000-0005-0000-0000-000027000000}"/>
    <cellStyle name="Total" xfId="41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2"/>
  <sheetViews>
    <sheetView tabSelected="1" view="pageBreakPreview" zoomScaleSheetLayoutView="100" workbookViewId="0">
      <selection activeCell="K19" sqref="K19"/>
    </sheetView>
  </sheetViews>
  <sheetFormatPr defaultColWidth="9.140625" defaultRowHeight="12.75" x14ac:dyDescent="0.2"/>
  <cols>
    <col min="1" max="1" width="7.7109375" customWidth="1"/>
    <col min="2" max="2" width="7.28515625" customWidth="1"/>
    <col min="3" max="3" width="67.28515625" customWidth="1"/>
    <col min="4" max="5" width="12.42578125" customWidth="1"/>
    <col min="6" max="6" width="20.42578125" style="28" customWidth="1"/>
    <col min="7" max="7" width="13.5703125" customWidth="1"/>
    <col min="8" max="8" width="18.5703125" customWidth="1"/>
  </cols>
  <sheetData>
    <row r="2" spans="1:8" s="3" customFormat="1" ht="108.6" customHeight="1" x14ac:dyDescent="0.25">
      <c r="A2" s="1" t="s">
        <v>3</v>
      </c>
      <c r="B2" s="20" t="s">
        <v>16</v>
      </c>
      <c r="C2" s="1" t="s">
        <v>67</v>
      </c>
      <c r="D2" s="2" t="s">
        <v>70</v>
      </c>
      <c r="E2" s="23" t="s">
        <v>85</v>
      </c>
      <c r="F2" s="24" t="s">
        <v>2</v>
      </c>
      <c r="G2" s="17" t="s">
        <v>86</v>
      </c>
      <c r="H2" s="17" t="s">
        <v>87</v>
      </c>
    </row>
    <row r="3" spans="1:8" s="6" customFormat="1" ht="30.75" customHeight="1" x14ac:dyDescent="0.2">
      <c r="A3" s="4">
        <v>30</v>
      </c>
      <c r="B3" s="21">
        <v>8</v>
      </c>
      <c r="C3" s="9" t="s">
        <v>88</v>
      </c>
      <c r="D3" s="5" t="s">
        <v>29</v>
      </c>
      <c r="E3" s="21">
        <v>40</v>
      </c>
      <c r="F3" s="25"/>
      <c r="G3" s="14">
        <v>0</v>
      </c>
      <c r="H3" s="14">
        <f>E3*G3</f>
        <v>0</v>
      </c>
    </row>
    <row r="4" spans="1:8" s="6" customFormat="1" ht="31.5" customHeight="1" x14ac:dyDescent="0.2">
      <c r="A4" s="4">
        <v>30</v>
      </c>
      <c r="B4" s="21">
        <v>9</v>
      </c>
      <c r="C4" s="9" t="s">
        <v>43</v>
      </c>
      <c r="D4" s="5" t="s">
        <v>29</v>
      </c>
      <c r="E4" s="21">
        <v>40</v>
      </c>
      <c r="F4" s="29"/>
      <c r="G4" s="14">
        <v>0</v>
      </c>
      <c r="H4" s="14">
        <f t="shared" ref="H4:H67" si="0">E4*G4</f>
        <v>0</v>
      </c>
    </row>
    <row r="5" spans="1:8" s="6" customFormat="1" ht="30" customHeight="1" x14ac:dyDescent="0.2">
      <c r="A5" s="4">
        <v>30</v>
      </c>
      <c r="B5" s="21">
        <v>10</v>
      </c>
      <c r="C5" s="4" t="s">
        <v>32</v>
      </c>
      <c r="D5" s="5" t="s">
        <v>29</v>
      </c>
      <c r="E5" s="21">
        <v>200</v>
      </c>
      <c r="F5" s="25"/>
      <c r="G5" s="14">
        <v>0</v>
      </c>
      <c r="H5" s="14">
        <f t="shared" si="0"/>
        <v>0</v>
      </c>
    </row>
    <row r="6" spans="1:8" s="6" customFormat="1" ht="31.9" customHeight="1" x14ac:dyDescent="0.2">
      <c r="A6" s="4">
        <v>30</v>
      </c>
      <c r="B6" s="21">
        <v>15</v>
      </c>
      <c r="C6" s="4" t="s">
        <v>26</v>
      </c>
      <c r="D6" s="5" t="s">
        <v>14</v>
      </c>
      <c r="E6" s="21">
        <v>20</v>
      </c>
      <c r="F6" s="25"/>
      <c r="G6" s="14">
        <v>0</v>
      </c>
      <c r="H6" s="14">
        <f t="shared" si="0"/>
        <v>0</v>
      </c>
    </row>
    <row r="7" spans="1:8" s="6" customFormat="1" ht="36" customHeight="1" x14ac:dyDescent="0.2">
      <c r="A7" s="4">
        <v>30</v>
      </c>
      <c r="B7" s="21">
        <v>16</v>
      </c>
      <c r="C7" s="9" t="s">
        <v>44</v>
      </c>
      <c r="D7" s="5" t="s">
        <v>29</v>
      </c>
      <c r="E7" s="21">
        <v>5</v>
      </c>
      <c r="F7" s="25"/>
      <c r="G7" s="14">
        <v>0</v>
      </c>
      <c r="H7" s="14">
        <f t="shared" si="0"/>
        <v>0</v>
      </c>
    </row>
    <row r="8" spans="1:8" s="6" customFormat="1" ht="24.95" customHeight="1" x14ac:dyDescent="0.25">
      <c r="A8" s="4">
        <v>30</v>
      </c>
      <c r="B8" s="21">
        <v>18</v>
      </c>
      <c r="C8" s="10" t="s">
        <v>77</v>
      </c>
      <c r="D8" s="5" t="s">
        <v>29</v>
      </c>
      <c r="E8" s="21">
        <v>170</v>
      </c>
      <c r="F8" s="25"/>
      <c r="G8" s="14">
        <v>0</v>
      </c>
      <c r="H8" s="14">
        <f t="shared" si="0"/>
        <v>0</v>
      </c>
    </row>
    <row r="9" spans="1:8" s="6" customFormat="1" ht="24.95" customHeight="1" x14ac:dyDescent="0.25">
      <c r="A9" s="4">
        <v>30</v>
      </c>
      <c r="B9" s="21">
        <v>19</v>
      </c>
      <c r="C9" s="10" t="s">
        <v>78</v>
      </c>
      <c r="D9" s="5" t="s">
        <v>29</v>
      </c>
      <c r="E9" s="21">
        <v>50</v>
      </c>
      <c r="F9" s="25"/>
      <c r="G9" s="14">
        <v>0</v>
      </c>
      <c r="H9" s="14">
        <f t="shared" si="0"/>
        <v>0</v>
      </c>
    </row>
    <row r="10" spans="1:8" s="6" customFormat="1" ht="24.95" customHeight="1" x14ac:dyDescent="0.2">
      <c r="A10" s="4">
        <v>30</v>
      </c>
      <c r="B10" s="21">
        <v>20</v>
      </c>
      <c r="C10" s="4" t="s">
        <v>52</v>
      </c>
      <c r="D10" s="5" t="s">
        <v>29</v>
      </c>
      <c r="E10" s="21">
        <v>80</v>
      </c>
      <c r="F10" s="25"/>
      <c r="G10" s="14">
        <v>0</v>
      </c>
      <c r="H10" s="14">
        <f t="shared" si="0"/>
        <v>0</v>
      </c>
    </row>
    <row r="11" spans="1:8" s="6" customFormat="1" ht="24.95" customHeight="1" x14ac:dyDescent="0.2">
      <c r="A11" s="4">
        <v>30</v>
      </c>
      <c r="B11" s="21">
        <v>21</v>
      </c>
      <c r="C11" s="4" t="s">
        <v>53</v>
      </c>
      <c r="D11" s="5" t="s">
        <v>29</v>
      </c>
      <c r="E11" s="21">
        <v>2</v>
      </c>
      <c r="F11" s="25"/>
      <c r="G11" s="14">
        <v>0</v>
      </c>
      <c r="H11" s="14">
        <f t="shared" si="0"/>
        <v>0</v>
      </c>
    </row>
    <row r="12" spans="1:8" s="6" customFormat="1" ht="33.75" customHeight="1" x14ac:dyDescent="0.2">
      <c r="A12" s="4">
        <v>30</v>
      </c>
      <c r="B12" s="21">
        <v>25</v>
      </c>
      <c r="C12" s="9" t="s">
        <v>45</v>
      </c>
      <c r="D12" s="5" t="s">
        <v>29</v>
      </c>
      <c r="E12" s="21">
        <v>6</v>
      </c>
      <c r="F12" s="25"/>
      <c r="G12" s="14">
        <v>0</v>
      </c>
      <c r="H12" s="14">
        <f t="shared" si="0"/>
        <v>0</v>
      </c>
    </row>
    <row r="13" spans="1:8" s="12" customFormat="1" ht="40.15" customHeight="1" x14ac:dyDescent="0.25">
      <c r="A13" s="9">
        <v>30</v>
      </c>
      <c r="B13" s="19">
        <v>119</v>
      </c>
      <c r="C13" s="9" t="s">
        <v>55</v>
      </c>
      <c r="D13" s="11" t="s">
        <v>24</v>
      </c>
      <c r="E13" s="19">
        <v>100</v>
      </c>
      <c r="F13" s="25"/>
      <c r="G13" s="14">
        <v>0</v>
      </c>
      <c r="H13" s="14">
        <f t="shared" si="0"/>
        <v>0</v>
      </c>
    </row>
    <row r="14" spans="1:8" s="12" customFormat="1" ht="40.15" customHeight="1" x14ac:dyDescent="0.25">
      <c r="A14" s="9">
        <v>30</v>
      </c>
      <c r="B14" s="19">
        <v>45</v>
      </c>
      <c r="C14" s="9" t="s">
        <v>63</v>
      </c>
      <c r="D14" s="11" t="s">
        <v>24</v>
      </c>
      <c r="E14" s="19">
        <v>100</v>
      </c>
      <c r="F14" s="25"/>
      <c r="G14" s="14">
        <v>0</v>
      </c>
      <c r="H14" s="14">
        <f t="shared" si="0"/>
        <v>0</v>
      </c>
    </row>
    <row r="15" spans="1:8" s="12" customFormat="1" ht="40.15" customHeight="1" x14ac:dyDescent="0.25">
      <c r="A15" s="9">
        <v>30</v>
      </c>
      <c r="B15" s="19">
        <v>305</v>
      </c>
      <c r="C15" s="9" t="s">
        <v>64</v>
      </c>
      <c r="D15" s="11" t="s">
        <v>24</v>
      </c>
      <c r="E15" s="19">
        <v>100</v>
      </c>
      <c r="F15" s="25"/>
      <c r="G15" s="14">
        <v>0</v>
      </c>
      <c r="H15" s="14">
        <f t="shared" si="0"/>
        <v>0</v>
      </c>
    </row>
    <row r="16" spans="1:8" s="12" customFormat="1" ht="40.15" customHeight="1" x14ac:dyDescent="0.2">
      <c r="A16" s="9">
        <v>30</v>
      </c>
      <c r="B16" s="19">
        <v>57</v>
      </c>
      <c r="C16" s="9" t="s">
        <v>59</v>
      </c>
      <c r="D16" s="11" t="s">
        <v>29</v>
      </c>
      <c r="E16" s="19">
        <v>40</v>
      </c>
      <c r="F16" s="25"/>
      <c r="G16" s="14">
        <v>0</v>
      </c>
      <c r="H16" s="14">
        <f t="shared" si="0"/>
        <v>0</v>
      </c>
    </row>
    <row r="17" spans="1:8" s="12" customFormat="1" ht="40.15" customHeight="1" x14ac:dyDescent="0.2">
      <c r="A17" s="9">
        <v>30</v>
      </c>
      <c r="B17" s="19">
        <v>315</v>
      </c>
      <c r="C17" s="9" t="s">
        <v>83</v>
      </c>
      <c r="D17" s="11" t="s">
        <v>29</v>
      </c>
      <c r="E17" s="19">
        <v>20</v>
      </c>
      <c r="F17" s="25"/>
      <c r="G17" s="14">
        <v>0</v>
      </c>
      <c r="H17" s="14">
        <f t="shared" si="0"/>
        <v>0</v>
      </c>
    </row>
    <row r="18" spans="1:8" s="6" customFormat="1" ht="24.95" customHeight="1" x14ac:dyDescent="0.2">
      <c r="A18" s="4">
        <v>30</v>
      </c>
      <c r="B18" s="21">
        <v>28</v>
      </c>
      <c r="C18" s="4" t="s">
        <v>46</v>
      </c>
      <c r="D18" s="5" t="s">
        <v>29</v>
      </c>
      <c r="E18" s="21">
        <v>70</v>
      </c>
      <c r="F18" s="25"/>
      <c r="G18" s="14">
        <v>0</v>
      </c>
      <c r="H18" s="14">
        <f t="shared" si="0"/>
        <v>0</v>
      </c>
    </row>
    <row r="19" spans="1:8" s="6" customFormat="1" ht="43.5" customHeight="1" x14ac:dyDescent="0.2">
      <c r="A19" s="4">
        <v>30</v>
      </c>
      <c r="B19" s="21">
        <v>29</v>
      </c>
      <c r="C19" s="4" t="s">
        <v>47</v>
      </c>
      <c r="D19" s="5" t="s">
        <v>29</v>
      </c>
      <c r="E19" s="21">
        <v>70</v>
      </c>
      <c r="F19" s="25"/>
      <c r="G19" s="14">
        <v>0</v>
      </c>
      <c r="H19" s="14">
        <f t="shared" si="0"/>
        <v>0</v>
      </c>
    </row>
    <row r="20" spans="1:8" s="6" customFormat="1" ht="43.5" customHeight="1" x14ac:dyDescent="0.25">
      <c r="A20" s="4">
        <v>30</v>
      </c>
      <c r="B20" s="21">
        <v>30</v>
      </c>
      <c r="C20" s="4" t="s">
        <v>89</v>
      </c>
      <c r="D20" s="5" t="s">
        <v>29</v>
      </c>
      <c r="E20" s="21">
        <v>60</v>
      </c>
      <c r="F20" s="25"/>
      <c r="G20" s="14">
        <v>0</v>
      </c>
      <c r="H20" s="14">
        <f t="shared" si="0"/>
        <v>0</v>
      </c>
    </row>
    <row r="21" spans="1:8" s="6" customFormat="1" ht="24.95" customHeight="1" x14ac:dyDescent="0.2">
      <c r="A21" s="4">
        <v>30</v>
      </c>
      <c r="B21" s="21">
        <v>31</v>
      </c>
      <c r="C21" s="4" t="s">
        <v>39</v>
      </c>
      <c r="D21" s="5" t="s">
        <v>29</v>
      </c>
      <c r="E21" s="21">
        <v>50</v>
      </c>
      <c r="F21" s="25"/>
      <c r="G21" s="14">
        <v>0</v>
      </c>
      <c r="H21" s="14">
        <f t="shared" si="0"/>
        <v>0</v>
      </c>
    </row>
    <row r="22" spans="1:8" s="6" customFormat="1" ht="24.95" customHeight="1" x14ac:dyDescent="0.2">
      <c r="A22" s="4">
        <v>30</v>
      </c>
      <c r="B22" s="21">
        <v>34</v>
      </c>
      <c r="C22" s="4" t="s">
        <v>54</v>
      </c>
      <c r="D22" s="5" t="s">
        <v>29</v>
      </c>
      <c r="E22" s="21">
        <v>3</v>
      </c>
      <c r="F22" s="25"/>
      <c r="G22" s="14">
        <v>0</v>
      </c>
      <c r="H22" s="14">
        <f t="shared" si="0"/>
        <v>0</v>
      </c>
    </row>
    <row r="23" spans="1:8" s="6" customFormat="1" ht="24.95" customHeight="1" x14ac:dyDescent="0.2">
      <c r="A23" s="4">
        <v>30</v>
      </c>
      <c r="B23" s="21">
        <v>38</v>
      </c>
      <c r="C23" s="4" t="s">
        <v>37</v>
      </c>
      <c r="D23" s="5" t="s">
        <v>14</v>
      </c>
      <c r="E23" s="21">
        <v>500</v>
      </c>
      <c r="F23" s="25"/>
      <c r="G23" s="14">
        <v>0</v>
      </c>
      <c r="H23" s="14">
        <f t="shared" si="0"/>
        <v>0</v>
      </c>
    </row>
    <row r="24" spans="1:8" s="6" customFormat="1" ht="24.95" customHeight="1" x14ac:dyDescent="0.2">
      <c r="A24" s="4">
        <v>30</v>
      </c>
      <c r="B24" s="21">
        <v>39</v>
      </c>
      <c r="C24" s="4" t="s">
        <v>33</v>
      </c>
      <c r="D24" s="5" t="s">
        <v>29</v>
      </c>
      <c r="E24" s="21">
        <v>5</v>
      </c>
      <c r="F24" s="25"/>
      <c r="G24" s="14">
        <v>0</v>
      </c>
      <c r="H24" s="14">
        <f t="shared" si="0"/>
        <v>0</v>
      </c>
    </row>
    <row r="25" spans="1:8" s="6" customFormat="1" ht="24.95" customHeight="1" x14ac:dyDescent="0.2">
      <c r="A25" s="4">
        <v>30</v>
      </c>
      <c r="B25" s="21">
        <v>47</v>
      </c>
      <c r="C25" s="4" t="s">
        <v>6</v>
      </c>
      <c r="D25" s="5" t="s">
        <v>29</v>
      </c>
      <c r="E25" s="21">
        <v>20</v>
      </c>
      <c r="F25" s="25"/>
      <c r="G25" s="14">
        <v>0</v>
      </c>
      <c r="H25" s="14">
        <f t="shared" si="0"/>
        <v>0</v>
      </c>
    </row>
    <row r="26" spans="1:8" s="6" customFormat="1" ht="24.95" customHeight="1" x14ac:dyDescent="0.2">
      <c r="A26" s="4">
        <v>30</v>
      </c>
      <c r="B26" s="21">
        <v>48</v>
      </c>
      <c r="C26" s="4" t="s">
        <v>19</v>
      </c>
      <c r="D26" s="5" t="s">
        <v>29</v>
      </c>
      <c r="E26" s="21">
        <v>5</v>
      </c>
      <c r="F26" s="25"/>
      <c r="G26" s="14">
        <v>0</v>
      </c>
      <c r="H26" s="14">
        <f t="shared" si="0"/>
        <v>0</v>
      </c>
    </row>
    <row r="27" spans="1:8" s="6" customFormat="1" ht="29.45" customHeight="1" x14ac:dyDescent="0.2">
      <c r="A27" s="4">
        <v>30</v>
      </c>
      <c r="B27" s="21">
        <v>50</v>
      </c>
      <c r="C27" s="4" t="s">
        <v>48</v>
      </c>
      <c r="D27" s="5" t="s">
        <v>14</v>
      </c>
      <c r="E27" s="21">
        <v>50</v>
      </c>
      <c r="F27" s="25"/>
      <c r="G27" s="14">
        <v>0</v>
      </c>
      <c r="H27" s="14">
        <f t="shared" si="0"/>
        <v>0</v>
      </c>
    </row>
    <row r="28" spans="1:8" s="6" customFormat="1" ht="24.95" customHeight="1" x14ac:dyDescent="0.2">
      <c r="A28" s="4">
        <v>30</v>
      </c>
      <c r="B28" s="21">
        <v>55</v>
      </c>
      <c r="C28" s="4" t="s">
        <v>12</v>
      </c>
      <c r="D28" s="5" t="s">
        <v>14</v>
      </c>
      <c r="E28" s="21">
        <v>40</v>
      </c>
      <c r="F28" s="25"/>
      <c r="G28" s="14">
        <v>0</v>
      </c>
      <c r="H28" s="14">
        <f t="shared" si="0"/>
        <v>0</v>
      </c>
    </row>
    <row r="29" spans="1:8" s="6" customFormat="1" ht="24.95" customHeight="1" x14ac:dyDescent="0.2">
      <c r="A29" s="4">
        <v>30</v>
      </c>
      <c r="B29" s="21">
        <v>56</v>
      </c>
      <c r="C29" s="4" t="s">
        <v>22</v>
      </c>
      <c r="D29" s="5" t="s">
        <v>29</v>
      </c>
      <c r="E29" s="21">
        <v>20</v>
      </c>
      <c r="F29" s="25"/>
      <c r="G29" s="14">
        <v>0</v>
      </c>
      <c r="H29" s="14">
        <f t="shared" si="0"/>
        <v>0</v>
      </c>
    </row>
    <row r="30" spans="1:8" s="6" customFormat="1" ht="24.95" customHeight="1" x14ac:dyDescent="0.2">
      <c r="A30" s="4">
        <v>30</v>
      </c>
      <c r="B30" s="21">
        <v>58</v>
      </c>
      <c r="C30" s="4" t="s">
        <v>68</v>
      </c>
      <c r="D30" s="5" t="s">
        <v>14</v>
      </c>
      <c r="E30" s="21">
        <v>20</v>
      </c>
      <c r="F30" s="25"/>
      <c r="G30" s="14">
        <v>0</v>
      </c>
      <c r="H30" s="14">
        <f t="shared" si="0"/>
        <v>0</v>
      </c>
    </row>
    <row r="31" spans="1:8" s="6" customFormat="1" ht="31.9" customHeight="1" x14ac:dyDescent="0.2">
      <c r="A31" s="4">
        <v>30</v>
      </c>
      <c r="B31" s="21">
        <v>60</v>
      </c>
      <c r="C31" s="9" t="s">
        <v>56</v>
      </c>
      <c r="D31" s="5" t="s">
        <v>14</v>
      </c>
      <c r="E31" s="21">
        <v>200</v>
      </c>
      <c r="F31" s="25"/>
      <c r="G31" s="14">
        <v>0</v>
      </c>
      <c r="H31" s="14">
        <f t="shared" si="0"/>
        <v>0</v>
      </c>
    </row>
    <row r="32" spans="1:8" s="12" customFormat="1" ht="34.9" customHeight="1" x14ac:dyDescent="0.2">
      <c r="A32" s="9">
        <v>30</v>
      </c>
      <c r="B32" s="19">
        <v>61</v>
      </c>
      <c r="C32" s="9" t="s">
        <v>57</v>
      </c>
      <c r="D32" s="11" t="s">
        <v>14</v>
      </c>
      <c r="E32" s="19">
        <v>200</v>
      </c>
      <c r="F32" s="25"/>
      <c r="G32" s="14">
        <v>0</v>
      </c>
      <c r="H32" s="14">
        <f t="shared" si="0"/>
        <v>0</v>
      </c>
    </row>
    <row r="33" spans="1:8" s="6" customFormat="1" ht="24.95" customHeight="1" x14ac:dyDescent="0.2">
      <c r="A33" s="4">
        <v>30</v>
      </c>
      <c r="B33" s="21">
        <v>62</v>
      </c>
      <c r="C33" s="4" t="s">
        <v>4</v>
      </c>
      <c r="D33" s="5" t="s">
        <v>14</v>
      </c>
      <c r="E33" s="21">
        <v>50</v>
      </c>
      <c r="F33" s="25"/>
      <c r="G33" s="14">
        <v>0</v>
      </c>
      <c r="H33" s="14">
        <f t="shared" si="0"/>
        <v>0</v>
      </c>
    </row>
    <row r="34" spans="1:8" s="6" customFormat="1" ht="24.95" customHeight="1" x14ac:dyDescent="0.2">
      <c r="A34" s="4">
        <v>30</v>
      </c>
      <c r="B34" s="21">
        <v>63</v>
      </c>
      <c r="C34" s="4" t="s">
        <v>35</v>
      </c>
      <c r="D34" s="5" t="s">
        <v>14</v>
      </c>
      <c r="E34" s="21">
        <v>50</v>
      </c>
      <c r="F34" s="25"/>
      <c r="G34" s="14">
        <v>0</v>
      </c>
      <c r="H34" s="14">
        <f t="shared" si="0"/>
        <v>0</v>
      </c>
    </row>
    <row r="35" spans="1:8" s="6" customFormat="1" ht="24.95" customHeight="1" x14ac:dyDescent="0.2">
      <c r="A35" s="4">
        <v>30</v>
      </c>
      <c r="B35" s="21">
        <v>64</v>
      </c>
      <c r="C35" s="4" t="s">
        <v>41</v>
      </c>
      <c r="D35" s="5" t="s">
        <v>14</v>
      </c>
      <c r="E35" s="21">
        <v>50</v>
      </c>
      <c r="F35" s="25"/>
      <c r="G35" s="14">
        <v>0</v>
      </c>
      <c r="H35" s="14">
        <f t="shared" si="0"/>
        <v>0</v>
      </c>
    </row>
    <row r="36" spans="1:8" s="6" customFormat="1" ht="24.95" customHeight="1" x14ac:dyDescent="0.2">
      <c r="A36" s="4">
        <v>30</v>
      </c>
      <c r="B36" s="21">
        <v>65</v>
      </c>
      <c r="C36" s="4" t="s">
        <v>28</v>
      </c>
      <c r="D36" s="5" t="s">
        <v>29</v>
      </c>
      <c r="E36" s="21">
        <v>15</v>
      </c>
      <c r="F36" s="25"/>
      <c r="G36" s="14">
        <v>0</v>
      </c>
      <c r="H36" s="14">
        <f t="shared" si="0"/>
        <v>0</v>
      </c>
    </row>
    <row r="37" spans="1:8" s="6" customFormat="1" ht="24.95" customHeight="1" x14ac:dyDescent="0.2">
      <c r="A37" s="4">
        <v>30</v>
      </c>
      <c r="B37" s="21">
        <v>73</v>
      </c>
      <c r="C37" s="4" t="s">
        <v>5</v>
      </c>
      <c r="D37" s="5" t="s">
        <v>29</v>
      </c>
      <c r="E37" s="21">
        <v>10</v>
      </c>
      <c r="F37" s="25"/>
      <c r="G37" s="14">
        <v>0</v>
      </c>
      <c r="H37" s="14">
        <f t="shared" si="0"/>
        <v>0</v>
      </c>
    </row>
    <row r="38" spans="1:8" s="6" customFormat="1" ht="24.95" customHeight="1" x14ac:dyDescent="0.25">
      <c r="A38" s="4">
        <v>30</v>
      </c>
      <c r="B38" s="21">
        <v>74</v>
      </c>
      <c r="C38" s="4" t="s">
        <v>75</v>
      </c>
      <c r="D38" s="5" t="s">
        <v>29</v>
      </c>
      <c r="E38" s="21">
        <v>20</v>
      </c>
      <c r="F38" s="25"/>
      <c r="G38" s="14">
        <v>0</v>
      </c>
      <c r="H38" s="14">
        <f t="shared" si="0"/>
        <v>0</v>
      </c>
    </row>
    <row r="39" spans="1:8" s="6" customFormat="1" ht="24.95" customHeight="1" x14ac:dyDescent="0.2">
      <c r="A39" s="4">
        <v>30</v>
      </c>
      <c r="B39" s="21">
        <v>75</v>
      </c>
      <c r="C39" s="4" t="s">
        <v>20</v>
      </c>
      <c r="D39" s="5" t="s">
        <v>29</v>
      </c>
      <c r="E39" s="21">
        <v>10</v>
      </c>
      <c r="F39" s="25"/>
      <c r="G39" s="14">
        <v>0</v>
      </c>
      <c r="H39" s="14">
        <f t="shared" si="0"/>
        <v>0</v>
      </c>
    </row>
    <row r="40" spans="1:8" s="6" customFormat="1" ht="24.95" customHeight="1" x14ac:dyDescent="0.2">
      <c r="A40" s="4">
        <v>30</v>
      </c>
      <c r="B40" s="21">
        <v>81</v>
      </c>
      <c r="C40" s="4" t="s">
        <v>11</v>
      </c>
      <c r="D40" s="5" t="s">
        <v>29</v>
      </c>
      <c r="E40" s="21">
        <v>5</v>
      </c>
      <c r="F40" s="25"/>
      <c r="G40" s="14">
        <v>0</v>
      </c>
      <c r="H40" s="14">
        <f t="shared" si="0"/>
        <v>0</v>
      </c>
    </row>
    <row r="41" spans="1:8" s="6" customFormat="1" ht="33" customHeight="1" x14ac:dyDescent="0.2">
      <c r="A41" s="4">
        <v>30</v>
      </c>
      <c r="B41" s="21">
        <v>83</v>
      </c>
      <c r="C41" s="4" t="s">
        <v>61</v>
      </c>
      <c r="D41" s="5" t="s">
        <v>29</v>
      </c>
      <c r="E41" s="21">
        <v>5</v>
      </c>
      <c r="F41" s="25"/>
      <c r="G41" s="14">
        <v>0</v>
      </c>
      <c r="H41" s="14">
        <f t="shared" si="0"/>
        <v>0</v>
      </c>
    </row>
    <row r="42" spans="1:8" s="6" customFormat="1" ht="24.95" customHeight="1" x14ac:dyDescent="0.2">
      <c r="A42" s="4">
        <v>30</v>
      </c>
      <c r="B42" s="21">
        <v>27</v>
      </c>
      <c r="C42" s="4" t="s">
        <v>60</v>
      </c>
      <c r="D42" s="5" t="s">
        <v>29</v>
      </c>
      <c r="E42" s="21">
        <v>5</v>
      </c>
      <c r="F42" s="25"/>
      <c r="G42" s="14">
        <v>0</v>
      </c>
      <c r="H42" s="14">
        <f t="shared" si="0"/>
        <v>0</v>
      </c>
    </row>
    <row r="43" spans="1:8" s="6" customFormat="1" ht="24.95" customHeight="1" x14ac:dyDescent="0.2">
      <c r="A43" s="4">
        <v>30</v>
      </c>
      <c r="B43" s="21">
        <v>384</v>
      </c>
      <c r="C43" s="4" t="s">
        <v>62</v>
      </c>
      <c r="D43" s="5" t="s">
        <v>29</v>
      </c>
      <c r="E43" s="21">
        <v>5</v>
      </c>
      <c r="F43" s="25"/>
      <c r="G43" s="14">
        <v>0</v>
      </c>
      <c r="H43" s="14">
        <f t="shared" si="0"/>
        <v>0</v>
      </c>
    </row>
    <row r="44" spans="1:8" s="6" customFormat="1" ht="24.95" customHeight="1" x14ac:dyDescent="0.2">
      <c r="A44" s="4">
        <v>30</v>
      </c>
      <c r="B44" s="21">
        <v>87</v>
      </c>
      <c r="C44" s="4" t="s">
        <v>58</v>
      </c>
      <c r="D44" s="5" t="s">
        <v>29</v>
      </c>
      <c r="E44" s="21">
        <v>5</v>
      </c>
      <c r="F44" s="25"/>
      <c r="G44" s="14">
        <v>0</v>
      </c>
      <c r="H44" s="14">
        <f t="shared" si="0"/>
        <v>0</v>
      </c>
    </row>
    <row r="45" spans="1:8" s="6" customFormat="1" ht="24.95" customHeight="1" x14ac:dyDescent="0.2">
      <c r="A45" s="4">
        <v>30</v>
      </c>
      <c r="B45" s="21">
        <v>94</v>
      </c>
      <c r="C45" s="4" t="s">
        <v>0</v>
      </c>
      <c r="D45" s="5" t="s">
        <v>29</v>
      </c>
      <c r="E45" s="21">
        <v>30</v>
      </c>
      <c r="F45" s="25"/>
      <c r="G45" s="14">
        <v>0</v>
      </c>
      <c r="H45" s="14">
        <f t="shared" si="0"/>
        <v>0</v>
      </c>
    </row>
    <row r="46" spans="1:8" s="6" customFormat="1" ht="24.95" customHeight="1" x14ac:dyDescent="0.2">
      <c r="A46" s="4">
        <v>30</v>
      </c>
      <c r="B46" s="21">
        <v>95</v>
      </c>
      <c r="C46" s="4" t="s">
        <v>25</v>
      </c>
      <c r="D46" s="5" t="s">
        <v>14</v>
      </c>
      <c r="E46" s="21">
        <v>5</v>
      </c>
      <c r="F46" s="25"/>
      <c r="G46" s="14">
        <v>0</v>
      </c>
      <c r="H46" s="14">
        <f t="shared" si="0"/>
        <v>0</v>
      </c>
    </row>
    <row r="47" spans="1:8" s="6" customFormat="1" ht="31.5" customHeight="1" x14ac:dyDescent="0.2">
      <c r="A47" s="4">
        <v>30</v>
      </c>
      <c r="B47" s="21">
        <v>103</v>
      </c>
      <c r="C47" s="4" t="s">
        <v>1</v>
      </c>
      <c r="D47" s="5" t="s">
        <v>29</v>
      </c>
      <c r="E47" s="21">
        <v>1</v>
      </c>
      <c r="F47" s="25"/>
      <c r="G47" s="14">
        <v>0</v>
      </c>
      <c r="H47" s="14">
        <f t="shared" si="0"/>
        <v>0</v>
      </c>
    </row>
    <row r="48" spans="1:8" s="6" customFormat="1" ht="37.5" customHeight="1" x14ac:dyDescent="0.2">
      <c r="A48" s="4">
        <v>30</v>
      </c>
      <c r="B48" s="21">
        <v>104</v>
      </c>
      <c r="C48" s="9" t="s">
        <v>36</v>
      </c>
      <c r="D48" s="5" t="s">
        <v>29</v>
      </c>
      <c r="E48" s="21">
        <v>500</v>
      </c>
      <c r="F48" s="25"/>
      <c r="G48" s="14">
        <v>0</v>
      </c>
      <c r="H48" s="14">
        <f t="shared" si="0"/>
        <v>0</v>
      </c>
    </row>
    <row r="49" spans="1:8" s="6" customFormat="1" ht="31.5" customHeight="1" x14ac:dyDescent="0.25">
      <c r="A49" s="4">
        <v>30</v>
      </c>
      <c r="B49" s="21">
        <v>106</v>
      </c>
      <c r="C49" s="4" t="s">
        <v>50</v>
      </c>
      <c r="D49" s="5" t="s">
        <v>14</v>
      </c>
      <c r="E49" s="21">
        <v>80</v>
      </c>
      <c r="F49" s="25"/>
      <c r="G49" s="14">
        <v>0</v>
      </c>
      <c r="H49" s="14">
        <f t="shared" si="0"/>
        <v>0</v>
      </c>
    </row>
    <row r="50" spans="1:8" s="6" customFormat="1" ht="24.95" customHeight="1" x14ac:dyDescent="0.2">
      <c r="A50" s="4">
        <v>30</v>
      </c>
      <c r="B50" s="21">
        <v>108</v>
      </c>
      <c r="C50" s="4" t="s">
        <v>38</v>
      </c>
      <c r="D50" s="5" t="s">
        <v>29</v>
      </c>
      <c r="E50" s="21">
        <v>10</v>
      </c>
      <c r="F50" s="25"/>
      <c r="G50" s="14">
        <v>0</v>
      </c>
      <c r="H50" s="14">
        <f t="shared" si="0"/>
        <v>0</v>
      </c>
    </row>
    <row r="51" spans="1:8" s="6" customFormat="1" ht="24.95" customHeight="1" x14ac:dyDescent="0.2">
      <c r="A51" s="4">
        <v>30</v>
      </c>
      <c r="B51" s="21">
        <v>112</v>
      </c>
      <c r="C51" s="4" t="s">
        <v>10</v>
      </c>
      <c r="D51" s="5" t="s">
        <v>29</v>
      </c>
      <c r="E51" s="21">
        <v>1</v>
      </c>
      <c r="F51" s="25"/>
      <c r="G51" s="14">
        <v>0</v>
      </c>
      <c r="H51" s="14">
        <f t="shared" si="0"/>
        <v>0</v>
      </c>
    </row>
    <row r="52" spans="1:8" s="6" customFormat="1" ht="24.95" customHeight="1" x14ac:dyDescent="0.2">
      <c r="A52" s="4">
        <v>30</v>
      </c>
      <c r="B52" s="21">
        <v>289</v>
      </c>
      <c r="C52" s="4" t="s">
        <v>17</v>
      </c>
      <c r="D52" s="5" t="s">
        <v>29</v>
      </c>
      <c r="E52" s="21">
        <v>150</v>
      </c>
      <c r="F52" s="25"/>
      <c r="G52" s="14">
        <v>0</v>
      </c>
      <c r="H52" s="14">
        <f t="shared" si="0"/>
        <v>0</v>
      </c>
    </row>
    <row r="53" spans="1:8" s="6" customFormat="1" ht="36" customHeight="1" x14ac:dyDescent="0.25">
      <c r="A53" s="4">
        <v>30</v>
      </c>
      <c r="B53" s="21">
        <v>291</v>
      </c>
      <c r="C53" s="4" t="s">
        <v>71</v>
      </c>
      <c r="D53" s="5" t="s">
        <v>29</v>
      </c>
      <c r="E53" s="21">
        <v>200</v>
      </c>
      <c r="F53" s="25"/>
      <c r="G53" s="14">
        <v>0</v>
      </c>
      <c r="H53" s="14">
        <f t="shared" si="0"/>
        <v>0</v>
      </c>
    </row>
    <row r="54" spans="1:8" s="6" customFormat="1" ht="24.95" customHeight="1" x14ac:dyDescent="0.2">
      <c r="A54" s="4">
        <v>30</v>
      </c>
      <c r="B54" s="21">
        <v>312</v>
      </c>
      <c r="C54" s="4" t="s">
        <v>31</v>
      </c>
      <c r="D54" s="5" t="s">
        <v>29</v>
      </c>
      <c r="E54" s="21">
        <v>2</v>
      </c>
      <c r="F54" s="25"/>
      <c r="G54" s="14">
        <v>0</v>
      </c>
      <c r="H54" s="14">
        <f t="shared" si="0"/>
        <v>0</v>
      </c>
    </row>
    <row r="55" spans="1:8" s="6" customFormat="1" ht="32.450000000000003" customHeight="1" x14ac:dyDescent="0.2">
      <c r="A55" s="4">
        <v>30</v>
      </c>
      <c r="B55" s="21">
        <v>313</v>
      </c>
      <c r="C55" s="9" t="s">
        <v>42</v>
      </c>
      <c r="D55" s="5" t="s">
        <v>29</v>
      </c>
      <c r="E55" s="21">
        <v>10</v>
      </c>
      <c r="F55" s="25"/>
      <c r="G55" s="14">
        <v>0</v>
      </c>
      <c r="H55" s="14">
        <f t="shared" si="0"/>
        <v>0</v>
      </c>
    </row>
    <row r="56" spans="1:8" s="6" customFormat="1" ht="24.95" customHeight="1" x14ac:dyDescent="0.2">
      <c r="A56" s="4">
        <v>30</v>
      </c>
      <c r="B56" s="21">
        <v>317</v>
      </c>
      <c r="C56" s="4" t="s">
        <v>7</v>
      </c>
      <c r="D56" s="5" t="s">
        <v>29</v>
      </c>
      <c r="E56" s="21">
        <v>2</v>
      </c>
      <c r="F56" s="25"/>
      <c r="G56" s="14">
        <v>0</v>
      </c>
      <c r="H56" s="14">
        <f t="shared" si="0"/>
        <v>0</v>
      </c>
    </row>
    <row r="57" spans="1:8" s="6" customFormat="1" ht="32.450000000000003" customHeight="1" x14ac:dyDescent="0.25">
      <c r="A57" s="4">
        <v>30</v>
      </c>
      <c r="B57" s="21">
        <v>320</v>
      </c>
      <c r="C57" s="9" t="s">
        <v>65</v>
      </c>
      <c r="D57" s="5" t="s">
        <v>29</v>
      </c>
      <c r="E57" s="21">
        <v>5</v>
      </c>
      <c r="F57" s="25"/>
      <c r="G57" s="14">
        <v>0</v>
      </c>
      <c r="H57" s="14">
        <f t="shared" si="0"/>
        <v>0</v>
      </c>
    </row>
    <row r="58" spans="1:8" s="6" customFormat="1" ht="24.95" customHeight="1" x14ac:dyDescent="0.25">
      <c r="A58" s="4">
        <v>30</v>
      </c>
      <c r="B58" s="21">
        <v>321</v>
      </c>
      <c r="C58" s="4" t="s">
        <v>72</v>
      </c>
      <c r="D58" s="5" t="s">
        <v>29</v>
      </c>
      <c r="E58" s="21">
        <v>10</v>
      </c>
      <c r="F58" s="25"/>
      <c r="G58" s="14">
        <v>0</v>
      </c>
      <c r="H58" s="14">
        <f t="shared" si="0"/>
        <v>0</v>
      </c>
    </row>
    <row r="59" spans="1:8" s="6" customFormat="1" ht="24.95" customHeight="1" x14ac:dyDescent="0.25">
      <c r="A59" s="4">
        <v>30</v>
      </c>
      <c r="B59" s="21">
        <v>325</v>
      </c>
      <c r="C59" s="4" t="s">
        <v>73</v>
      </c>
      <c r="D59" s="5" t="s">
        <v>29</v>
      </c>
      <c r="E59" s="21">
        <v>10</v>
      </c>
      <c r="F59" s="25"/>
      <c r="G59" s="14">
        <v>0</v>
      </c>
      <c r="H59" s="14">
        <f t="shared" si="0"/>
        <v>0</v>
      </c>
    </row>
    <row r="60" spans="1:8" s="6" customFormat="1" ht="24.95" customHeight="1" x14ac:dyDescent="0.25">
      <c r="A60" s="4">
        <v>30</v>
      </c>
      <c r="B60" s="21">
        <v>327</v>
      </c>
      <c r="C60" s="4" t="s">
        <v>74</v>
      </c>
      <c r="D60" s="5" t="s">
        <v>29</v>
      </c>
      <c r="E60" s="21">
        <v>10</v>
      </c>
      <c r="F60" s="25"/>
      <c r="G60" s="14">
        <v>0</v>
      </c>
      <c r="H60" s="14">
        <f t="shared" si="0"/>
        <v>0</v>
      </c>
    </row>
    <row r="61" spans="1:8" s="6" customFormat="1" ht="24.95" customHeight="1" x14ac:dyDescent="0.2">
      <c r="A61" s="4">
        <v>30</v>
      </c>
      <c r="B61" s="21">
        <v>328</v>
      </c>
      <c r="C61" s="4" t="s">
        <v>15</v>
      </c>
      <c r="D61" s="5" t="s">
        <v>23</v>
      </c>
      <c r="E61" s="21">
        <v>2</v>
      </c>
      <c r="F61" s="25"/>
      <c r="G61" s="14">
        <v>0</v>
      </c>
      <c r="H61" s="14">
        <f t="shared" si="0"/>
        <v>0</v>
      </c>
    </row>
    <row r="62" spans="1:8" s="6" customFormat="1" ht="34.5" customHeight="1" x14ac:dyDescent="0.2">
      <c r="A62" s="4">
        <v>30</v>
      </c>
      <c r="B62" s="21">
        <v>329</v>
      </c>
      <c r="C62" s="4" t="s">
        <v>13</v>
      </c>
      <c r="D62" s="5" t="s">
        <v>23</v>
      </c>
      <c r="E62" s="21">
        <v>3</v>
      </c>
      <c r="F62" s="25"/>
      <c r="G62" s="14">
        <v>0</v>
      </c>
      <c r="H62" s="14">
        <f t="shared" si="0"/>
        <v>0</v>
      </c>
    </row>
    <row r="63" spans="1:8" s="6" customFormat="1" ht="24.95" customHeight="1" x14ac:dyDescent="0.2">
      <c r="A63" s="4">
        <v>30</v>
      </c>
      <c r="B63" s="21">
        <v>330</v>
      </c>
      <c r="C63" s="4" t="s">
        <v>40</v>
      </c>
      <c r="D63" s="5" t="s">
        <v>23</v>
      </c>
      <c r="E63" s="21">
        <v>3</v>
      </c>
      <c r="F63" s="25"/>
      <c r="G63" s="14">
        <v>0</v>
      </c>
      <c r="H63" s="14">
        <f t="shared" si="0"/>
        <v>0</v>
      </c>
    </row>
    <row r="64" spans="1:8" s="6" customFormat="1" ht="24.95" customHeight="1" x14ac:dyDescent="0.2">
      <c r="A64" s="4">
        <v>30</v>
      </c>
      <c r="B64" s="21">
        <v>331</v>
      </c>
      <c r="C64" s="4" t="s">
        <v>8</v>
      </c>
      <c r="D64" s="5" t="s">
        <v>23</v>
      </c>
      <c r="E64" s="21">
        <v>3</v>
      </c>
      <c r="F64" s="25"/>
      <c r="G64" s="14">
        <v>0</v>
      </c>
      <c r="H64" s="14">
        <f t="shared" si="0"/>
        <v>0</v>
      </c>
    </row>
    <row r="65" spans="1:8" s="6" customFormat="1" ht="24.95" customHeight="1" x14ac:dyDescent="0.2">
      <c r="A65" s="4">
        <v>30</v>
      </c>
      <c r="B65" s="21">
        <v>333</v>
      </c>
      <c r="C65" s="4" t="s">
        <v>34</v>
      </c>
      <c r="D65" s="5" t="s">
        <v>14</v>
      </c>
      <c r="E65" s="21">
        <v>30</v>
      </c>
      <c r="F65" s="25"/>
      <c r="G65" s="14">
        <v>0</v>
      </c>
      <c r="H65" s="14">
        <f t="shared" si="0"/>
        <v>0</v>
      </c>
    </row>
    <row r="66" spans="1:8" s="6" customFormat="1" ht="31.9" customHeight="1" x14ac:dyDescent="0.25">
      <c r="A66" s="4">
        <v>30</v>
      </c>
      <c r="B66" s="21">
        <v>335</v>
      </c>
      <c r="C66" s="9" t="s">
        <v>66</v>
      </c>
      <c r="D66" s="5" t="s">
        <v>29</v>
      </c>
      <c r="E66" s="21">
        <v>10</v>
      </c>
      <c r="F66" s="25"/>
      <c r="G66" s="14">
        <v>0</v>
      </c>
      <c r="H66" s="14">
        <f t="shared" si="0"/>
        <v>0</v>
      </c>
    </row>
    <row r="67" spans="1:8" s="6" customFormat="1" ht="24.95" customHeight="1" x14ac:dyDescent="0.2">
      <c r="A67" s="4">
        <v>30</v>
      </c>
      <c r="B67" s="21">
        <v>344</v>
      </c>
      <c r="C67" s="9" t="s">
        <v>9</v>
      </c>
      <c r="D67" s="5" t="s">
        <v>14</v>
      </c>
      <c r="E67" s="21">
        <v>2</v>
      </c>
      <c r="F67" s="25"/>
      <c r="G67" s="14">
        <v>0</v>
      </c>
      <c r="H67" s="14">
        <f t="shared" si="0"/>
        <v>0</v>
      </c>
    </row>
    <row r="68" spans="1:8" s="6" customFormat="1" ht="24.95" customHeight="1" x14ac:dyDescent="0.2">
      <c r="A68" s="4">
        <v>30</v>
      </c>
      <c r="B68" s="21">
        <v>345</v>
      </c>
      <c r="C68" s="4" t="s">
        <v>18</v>
      </c>
      <c r="D68" s="5" t="s">
        <v>29</v>
      </c>
      <c r="E68" s="21">
        <v>3</v>
      </c>
      <c r="F68" s="25"/>
      <c r="G68" s="14">
        <v>0</v>
      </c>
      <c r="H68" s="14">
        <f t="shared" ref="H68:H77" si="1">E68*G68</f>
        <v>0</v>
      </c>
    </row>
    <row r="69" spans="1:8" s="6" customFormat="1" ht="24.95" customHeight="1" x14ac:dyDescent="0.2">
      <c r="A69" s="4">
        <v>30</v>
      </c>
      <c r="B69" s="21">
        <v>360</v>
      </c>
      <c r="C69" s="4" t="s">
        <v>27</v>
      </c>
      <c r="D69" s="5" t="s">
        <v>29</v>
      </c>
      <c r="E69" s="21">
        <v>2</v>
      </c>
      <c r="F69" s="25"/>
      <c r="G69" s="14">
        <v>0</v>
      </c>
      <c r="H69" s="14">
        <f t="shared" si="1"/>
        <v>0</v>
      </c>
    </row>
    <row r="70" spans="1:8" s="6" customFormat="1" ht="24.95" customHeight="1" x14ac:dyDescent="0.2">
      <c r="A70" s="4">
        <v>30</v>
      </c>
      <c r="B70" s="21">
        <v>361</v>
      </c>
      <c r="C70" s="4" t="s">
        <v>21</v>
      </c>
      <c r="D70" s="5" t="s">
        <v>29</v>
      </c>
      <c r="E70" s="21">
        <v>2</v>
      </c>
      <c r="F70" s="25"/>
      <c r="G70" s="14">
        <v>0</v>
      </c>
      <c r="H70" s="14">
        <f t="shared" si="1"/>
        <v>0</v>
      </c>
    </row>
    <row r="71" spans="1:8" s="6" customFormat="1" ht="24.95" customHeight="1" x14ac:dyDescent="0.2">
      <c r="A71" s="4">
        <v>30</v>
      </c>
      <c r="B71" s="21">
        <v>370</v>
      </c>
      <c r="C71" s="4" t="s">
        <v>30</v>
      </c>
      <c r="D71" s="5" t="s">
        <v>29</v>
      </c>
      <c r="E71" s="21">
        <v>2</v>
      </c>
      <c r="F71" s="25"/>
      <c r="G71" s="14">
        <v>0</v>
      </c>
      <c r="H71" s="14">
        <f t="shared" si="1"/>
        <v>0</v>
      </c>
    </row>
    <row r="72" spans="1:8" s="6" customFormat="1" ht="33.75" customHeight="1" x14ac:dyDescent="0.2">
      <c r="A72" s="4">
        <v>30</v>
      </c>
      <c r="B72" s="21">
        <v>380</v>
      </c>
      <c r="C72" s="4" t="s">
        <v>76</v>
      </c>
      <c r="D72" s="5" t="s">
        <v>29</v>
      </c>
      <c r="E72" s="21">
        <v>10</v>
      </c>
      <c r="F72" s="29"/>
      <c r="G72" s="14">
        <v>0</v>
      </c>
      <c r="H72" s="14">
        <f t="shared" si="1"/>
        <v>0</v>
      </c>
    </row>
    <row r="73" spans="1:8" s="6" customFormat="1" ht="46.5" customHeight="1" x14ac:dyDescent="0.2">
      <c r="A73" s="4">
        <v>30</v>
      </c>
      <c r="B73" s="21">
        <v>381</v>
      </c>
      <c r="C73" s="4" t="s">
        <v>49</v>
      </c>
      <c r="D73" s="5" t="s">
        <v>29</v>
      </c>
      <c r="E73" s="21">
        <v>2</v>
      </c>
      <c r="F73" s="29"/>
      <c r="G73" s="14">
        <v>0</v>
      </c>
      <c r="H73" s="14">
        <f t="shared" si="1"/>
        <v>0</v>
      </c>
    </row>
    <row r="74" spans="1:8" s="6" customFormat="1" ht="24.95" customHeight="1" x14ac:dyDescent="0.2">
      <c r="A74" s="4">
        <v>30</v>
      </c>
      <c r="B74" s="21">
        <v>382</v>
      </c>
      <c r="C74" s="4" t="s">
        <v>51</v>
      </c>
      <c r="D74" s="5" t="s">
        <v>29</v>
      </c>
      <c r="E74" s="21">
        <v>2</v>
      </c>
      <c r="F74" s="25"/>
      <c r="G74" s="14">
        <v>0</v>
      </c>
      <c r="H74" s="14">
        <f t="shared" si="1"/>
        <v>0</v>
      </c>
    </row>
    <row r="75" spans="1:8" s="6" customFormat="1" ht="24.95" customHeight="1" x14ac:dyDescent="0.2">
      <c r="A75" s="4">
        <v>30</v>
      </c>
      <c r="B75" s="21">
        <v>352</v>
      </c>
      <c r="C75" s="4" t="s">
        <v>69</v>
      </c>
      <c r="D75" s="5" t="s">
        <v>29</v>
      </c>
      <c r="E75" s="21">
        <v>5</v>
      </c>
      <c r="F75" s="25"/>
      <c r="G75" s="14">
        <v>0</v>
      </c>
      <c r="H75" s="14">
        <f t="shared" si="1"/>
        <v>0</v>
      </c>
    </row>
    <row r="76" spans="1:8" s="6" customFormat="1" ht="24.95" customHeight="1" x14ac:dyDescent="0.2">
      <c r="A76" s="4">
        <v>30</v>
      </c>
      <c r="B76" s="21">
        <v>42</v>
      </c>
      <c r="C76" s="4" t="s">
        <v>82</v>
      </c>
      <c r="D76" s="5" t="s">
        <v>14</v>
      </c>
      <c r="E76" s="21">
        <v>10</v>
      </c>
      <c r="F76" s="25"/>
      <c r="G76" s="14">
        <v>0</v>
      </c>
      <c r="H76" s="14">
        <f t="shared" si="1"/>
        <v>0</v>
      </c>
    </row>
    <row r="77" spans="1:8" s="6" customFormat="1" ht="24.95" customHeight="1" x14ac:dyDescent="0.2">
      <c r="A77" s="4">
        <v>30</v>
      </c>
      <c r="B77" s="21">
        <v>41</v>
      </c>
      <c r="C77" s="4" t="s">
        <v>84</v>
      </c>
      <c r="D77" s="5" t="s">
        <v>14</v>
      </c>
      <c r="E77" s="21">
        <v>10</v>
      </c>
      <c r="F77" s="25"/>
      <c r="G77" s="14">
        <v>0</v>
      </c>
      <c r="H77" s="14">
        <f t="shared" si="1"/>
        <v>0</v>
      </c>
    </row>
    <row r="78" spans="1:8" s="7" customFormat="1" ht="48" customHeight="1" x14ac:dyDescent="0.25">
      <c r="A78" s="13"/>
      <c r="B78" s="20"/>
      <c r="C78" s="13"/>
      <c r="D78" s="1"/>
      <c r="E78" s="20"/>
      <c r="F78" s="26"/>
      <c r="G78" s="17" t="s">
        <v>79</v>
      </c>
      <c r="H78" s="18">
        <f>SUM(H3:H77)</f>
        <v>0</v>
      </c>
    </row>
    <row r="79" spans="1:8" s="7" customFormat="1" ht="37.15" customHeight="1" x14ac:dyDescent="0.25">
      <c r="A79" s="13"/>
      <c r="B79" s="20"/>
      <c r="C79" s="13"/>
      <c r="D79" s="35"/>
      <c r="E79" s="20"/>
      <c r="F79" s="26"/>
      <c r="G79" s="17" t="s">
        <v>80</v>
      </c>
      <c r="H79" s="18">
        <f>H78*0.25</f>
        <v>0</v>
      </c>
    </row>
    <row r="80" spans="1:8" s="7" customFormat="1" ht="51.6" customHeight="1" x14ac:dyDescent="0.25">
      <c r="A80" s="13"/>
      <c r="B80" s="20"/>
      <c r="C80" s="13"/>
      <c r="D80" s="1"/>
      <c r="E80" s="20"/>
      <c r="F80" s="26"/>
      <c r="G80" s="17" t="s">
        <v>81</v>
      </c>
      <c r="H80" s="18">
        <f>H78+H79</f>
        <v>0</v>
      </c>
    </row>
    <row r="81" spans="1:8" s="7" customFormat="1" ht="37.15" customHeight="1" x14ac:dyDescent="0.25">
      <c r="A81" s="30"/>
      <c r="B81" s="31"/>
      <c r="C81" s="30"/>
      <c r="D81" s="3"/>
      <c r="E81" s="31"/>
      <c r="F81" s="32"/>
      <c r="G81" s="33"/>
      <c r="H81" s="34"/>
    </row>
    <row r="82" spans="1:8" s="6" customFormat="1" ht="24.95" customHeight="1" x14ac:dyDescent="0.25">
      <c r="B82" s="22"/>
      <c r="D82" s="8"/>
      <c r="E82" s="8"/>
      <c r="F82" s="27"/>
      <c r="G82" s="15"/>
      <c r="H82" s="16"/>
    </row>
  </sheetData>
  <customSheetViews>
    <customSheetView guid="{E7DD57C5-10CA-11D7-9124-00C095EF0031}" showPageBreaks="1" printArea="1" showRuler="0">
      <selection activeCell="A3" sqref="A3:G6"/>
      <pageMargins left="0.55118110236220474" right="0.55118110236220474" top="0.78740157480314965" bottom="0.59055118110236227" header="0.51181102362204722" footer="0.51181102362204722"/>
      <pageSetup paperSize="9" orientation="landscape" r:id="rId1"/>
      <headerFooter alignWithMargins="0">
        <oddHeader>&amp;L&amp;"Arial,Bold"&amp;12Materijal za čišćenje&amp;R&amp;P</oddHeader>
      </headerFooter>
    </customSheetView>
  </customSheetViews>
  <pageMargins left="0.55118110236220474" right="0.35433070866141736" top="0.78740157480314965" bottom="0.49" header="0.51181102362204722" footer="0.51181102362204722"/>
  <pageSetup paperSize="9" scale="87" fitToHeight="0" orientation="landscape" r:id="rId2"/>
  <headerFooter scaleWithDoc="0" alignWithMargins="0">
    <oddHeader>&amp;L&amp;"Arial,Bold"&amp;12Prilog broj 2.&amp;CMATERIJAL ZA ČIŠĆENJE&amp;R&amp;P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4F8BD4-13FD-4DB3-AA04-319E28CE77A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786C7AE-72DC-4354-874C-C78C0CFFB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07312C-01E6-4067-B79D-357935CD41D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5F556EF-2BFF-494B-9645-09D92812F29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cc4cfde-fa20-4d5e-ad4e-d7aa38b4317b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593E82D7-A4A9-44A5-8590-E0AED00D07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 Mat. za čišćenje</vt:lpstr>
      <vt:lpstr>'TROŠKOVNIK Mat. za čišćenje'!Print_Area</vt:lpstr>
      <vt:lpstr>'TROŠKOVNIK Mat. za čišćenje'!Print_Titles</vt:lpstr>
    </vt:vector>
  </TitlesOfParts>
  <Company>ZZJZPGZ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Nekic</dc:creator>
  <cp:lastModifiedBy>Marina Lavrnić Radmanović</cp:lastModifiedBy>
  <cp:lastPrinted>2024-10-21T08:10:16Z</cp:lastPrinted>
  <dcterms:created xsi:type="dcterms:W3CDTF">2002-11-13T09:35:05Z</dcterms:created>
  <dcterms:modified xsi:type="dcterms:W3CDTF">2025-11-28T11:01:26Z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K4N3N4ZP7ZMV-4-560577</vt:lpwstr>
  </property>
  <property fmtid="{D5CDD505-2E9C-101B-9397-08002B2CF9AE}" pid="3" name="_dlc_DocIdItemGuid">
    <vt:lpwstr>bc5cbc30-944a-4fd2-90c1-84fa71f9ca67</vt:lpwstr>
  </property>
  <property fmtid="{D5CDD505-2E9C-101B-9397-08002B2CF9AE}" pid="4" name="_dlc_DocIdUrl">
    <vt:lpwstr>http://dmstore01.nndmz.dmz/_layouts/DocIdRedir.aspx?ID=K4N3N4ZP7ZMV-4-560577, K4N3N4ZP7ZMV-4-560577</vt:lpwstr>
  </property>
  <property fmtid="{D5CDD505-2E9C-101B-9397-08002B2CF9AE}" pid="5" name="_dlc_DocIdPersistId">
    <vt:lpwstr>1</vt:lpwstr>
  </property>
</Properties>
</file>